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8190"/>
  </bookViews>
  <sheets>
    <sheet name="AGOSTO 2013" sheetId="2" r:id="rId1"/>
  </sheets>
  <definedNames>
    <definedName name="_xlnm.Print_Titles" localSheetId="0">'AGOSTO 2013'!$2:$6</definedName>
  </definedNames>
  <calcPr calcId="125725"/>
</workbook>
</file>

<file path=xl/calcChain.xml><?xml version="1.0" encoding="utf-8"?>
<calcChain xmlns="http://schemas.openxmlformats.org/spreadsheetml/2006/main">
  <c r="H7" i="2"/>
  <c r="F14"/>
  <c r="H14" s="1"/>
  <c r="J14" l="1"/>
  <c r="F30"/>
  <c r="H30" s="1"/>
  <c r="F21"/>
  <c r="J21" s="1"/>
  <c r="J30" l="1"/>
  <c r="H21"/>
  <c r="F31"/>
  <c r="H31" s="1"/>
  <c r="F29"/>
  <c r="H29" s="1"/>
  <c r="F28"/>
  <c r="F27"/>
  <c r="H27" s="1"/>
  <c r="F26"/>
  <c r="F25"/>
  <c r="F24"/>
  <c r="F23"/>
  <c r="H23" s="1"/>
  <c r="F22"/>
  <c r="F20"/>
  <c r="F19"/>
  <c r="F18"/>
  <c r="H18" s="1"/>
  <c r="F17"/>
  <c r="H17" s="1"/>
  <c r="F16"/>
  <c r="H16" s="1"/>
  <c r="F15"/>
  <c r="F13"/>
  <c r="H13" s="1"/>
  <c r="F12"/>
  <c r="F11"/>
  <c r="H11" s="1"/>
  <c r="F10"/>
  <c r="H10" s="1"/>
  <c r="F9"/>
  <c r="H9" s="1"/>
  <c r="F8"/>
  <c r="H8" s="1"/>
  <c r="J23"/>
  <c r="I32"/>
  <c r="G32"/>
  <c r="E32"/>
  <c r="D32"/>
  <c r="J18" l="1"/>
  <c r="J12"/>
  <c r="H12"/>
  <c r="J22"/>
  <c r="H22"/>
  <c r="J26"/>
  <c r="H26"/>
  <c r="J20"/>
  <c r="H20"/>
  <c r="J25"/>
  <c r="H25"/>
  <c r="J27"/>
  <c r="J15"/>
  <c r="H15"/>
  <c r="J19"/>
  <c r="H19"/>
  <c r="J24"/>
  <c r="H24"/>
  <c r="J28"/>
  <c r="H28"/>
  <c r="F32"/>
  <c r="J31" l="1"/>
  <c r="J29"/>
  <c r="J17"/>
  <c r="J10"/>
  <c r="J8" l="1"/>
  <c r="J11"/>
  <c r="J13"/>
  <c r="J9"/>
  <c r="J16"/>
  <c r="J32" l="1"/>
  <c r="H32"/>
</calcChain>
</file>

<file path=xl/sharedStrings.xml><?xml version="1.0" encoding="utf-8"?>
<sst xmlns="http://schemas.openxmlformats.org/spreadsheetml/2006/main" count="61" uniqueCount="61">
  <si>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</si>
  <si>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</si>
  <si>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</si>
  <si>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</si>
  <si>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</si>
  <si>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</si>
  <si>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</si>
  <si>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</si>
  <si>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</si>
  <si>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</si>
  <si>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</si>
  <si>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</si>
  <si>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</si>
  <si>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</si>
  <si>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</si>
  <si>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</si>
  <si>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</si>
  <si>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</si>
  <si>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</si>
  <si>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</si>
  <si>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</si>
  <si>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</si>
  <si>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</si>
  <si>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</si>
  <si>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</si>
  <si>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</si>
  <si>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</si>
  <si>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</si>
  <si>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</si>
  <si>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</si>
  <si>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</si>
  <si>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</si>
  <si>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</si>
  <si>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</si>
  <si>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</si>
  <si>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</si>
  <si>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</si>
  <si>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</si>
  <si>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</si>
  <si>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</si>
  <si>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</si>
  <si>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</si>
  <si>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</si>
  <si>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</si>
  <si>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</si>
  <si>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</si>
  <si>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</si>
  <si>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</si>
  <si>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</si>
  <si>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</si>
  <si>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</si>
  <si>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</si>
  <si>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</si>
  <si>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</si>
  <si>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</si>
  <si>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190499.001.009</t>
  </si>
  <si>
    <t>REEMBOLSO GASTOS COMUNALES</t>
  </si>
  <si>
    <t>140399.005.009</t>
  </si>
  <si>
    <t>VENTA DE PUBLICIDAD Y STANDS TMLA 2013</t>
  </si>
  <si>
    <t>VENTA DE BASES</t>
  </si>
  <si>
    <t>CEDULA PRESUPUESTARIA DE INGRESOS A AGOSTO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</si>
</sst>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1" applyFont="1" applyBorder="1"/>
    <xf numFmtId="164" fontId="0" fillId="0" borderId="9" xfId="1" applyFont="1" applyBorder="1"/>
    <xf numFmtId="164" fontId="4" fillId="0" borderId="11" xfId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/>
    </xf>
    <xf numFmtId="164" fontId="0" fillId="0" borderId="3" xfId="1" applyFont="1" applyBorder="1"/>
    <xf numFmtId="164" fontId="4" fillId="0" borderId="7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0" fillId="0" borderId="14" xfId="1" applyFont="1" applyBorder="1"/>
    <xf numFmtId="4" fontId="0" fillId="0" borderId="8" xfId="0" applyNumberFormat="1" applyBorder="1" applyAlignment="1">
      <alignment horizontal="center"/>
    </xf>
    <xf numFmtId="0" fontId="0" fillId="0" borderId="10" xfId="0" applyBorder="1"/>
    <xf numFmtId="164" fontId="0" fillId="0" borderId="10" xfId="1" applyFont="1" applyBorder="1"/>
    <xf numFmtId="164" fontId="3" fillId="0" borderId="8" xfId="1" applyFon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5" xfId="1" applyFont="1" applyFill="1" applyBorder="1" applyAlignment="1">
      <alignment horizontal="center" vertical="center" wrapText="1"/>
    </xf>
    <xf numFmtId="164" fontId="3" fillId="0" borderId="14" xfId="1" applyFont="1" applyFill="1" applyBorder="1" applyAlignment="1">
      <alignment horizontal="center" vertical="center" wrapText="1"/>
    </xf>
    <xf numFmtId="164" fontId="4" fillId="0" borderId="13" xfId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164" fontId="1" fillId="0" borderId="5" xfId="1" applyFont="1" applyBorder="1"/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8"/>
  <sheetViews>
    <sheetView tabSelected="1" zoomScale="85" zoomScaleNormal="85" workbookViewId="0">
      <selection activeCell="C21" sqref="C21"/>
    </sheetView>
  </sheetViews>
  <sheetFormatPr baseColWidth="10" defaultRowHeight="15.75"/>
  <cols>
    <col min="1" max="1" width="2.28515625" style="5" customWidth="1"/>
    <col min="2" max="2" width="17.42578125" style="10" customWidth="1"/>
    <col min="3" max="3" width="60.42578125" style="5" customWidth="1"/>
    <col min="4" max="4" width="15.42578125" style="6" customWidth="1"/>
    <col min="5" max="5" width="13.85546875" style="6" customWidth="1"/>
    <col min="6" max="6" width="15" style="6" customWidth="1"/>
    <col min="7" max="7" width="16.7109375" style="6" customWidth="1"/>
    <col min="8" max="8" width="16" style="6" customWidth="1"/>
    <col min="9" max="9" width="14.42578125" style="6" customWidth="1"/>
    <col min="10" max="10" width="14.7109375" style="6" customWidth="1"/>
    <col min="11" max="11" width="13.140625" style="5" bestFit="1" customWidth="1"/>
    <col min="12" max="16384" width="11.42578125" style="5"/>
  </cols>
  <sheetData>
    <row r="1" spans="2:10" ht="9" customHeight="1">
      <c r="B1" s="4"/>
    </row>
    <row r="2" spans="2:10">
      <c r="B2" s="39" t="s">
        <v>11</v>
      </c>
      <c r="C2" s="39"/>
      <c r="D2" s="39"/>
      <c r="E2" s="39"/>
      <c r="F2" s="39"/>
      <c r="G2" s="39"/>
      <c r="H2" s="39"/>
      <c r="I2" s="39"/>
      <c r="J2" s="39"/>
    </row>
    <row r="3" spans="2:10" ht="8.25" customHeight="1">
      <c r="B3" s="7"/>
      <c r="C3" s="7"/>
      <c r="D3" s="11"/>
      <c r="E3" s="11"/>
      <c r="F3" s="11"/>
      <c r="G3" s="11"/>
      <c r="H3" s="11"/>
      <c r="I3" s="11"/>
      <c r="J3" s="11"/>
    </row>
    <row r="4" spans="2:10">
      <c r="B4" s="39" t="s">
        <v>60</v>
      </c>
      <c r="C4" s="39"/>
      <c r="D4" s="39"/>
      <c r="E4" s="39"/>
      <c r="F4" s="39"/>
      <c r="G4" s="39"/>
      <c r="H4" s="39"/>
      <c r="I4" s="39"/>
      <c r="J4" s="39"/>
    </row>
    <row r="5" spans="2:10" ht="7.5" customHeight="1" thickBot="1">
      <c r="B5" s="7"/>
      <c r="C5" s="7"/>
      <c r="D5" s="11"/>
      <c r="E5" s="11"/>
      <c r="F5" s="11"/>
      <c r="G5" s="11"/>
      <c r="H5" s="11"/>
      <c r="I5" s="11"/>
      <c r="J5" s="11"/>
    </row>
    <row r="6" spans="2:10" ht="33.75" thickBot="1">
      <c r="B6" s="31" t="s">
        <v>0</v>
      </c>
      <c r="C6" s="1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2" t="s">
        <v>6</v>
      </c>
      <c r="I6" s="2" t="s">
        <v>7</v>
      </c>
      <c r="J6" s="2" t="s">
        <v>8</v>
      </c>
    </row>
    <row r="7" spans="2:10" ht="16.5">
      <c r="B7" s="30">
        <v>130107000009</v>
      </c>
      <c r="C7" s="12" t="s">
        <v>59</v>
      </c>
      <c r="D7" s="21"/>
      <c r="E7" s="23">
        <v>0</v>
      </c>
      <c r="F7" s="23"/>
      <c r="G7" s="23"/>
      <c r="H7" s="29">
        <f t="shared" ref="H7:H31" si="0">+F7-G7</f>
        <v>0</v>
      </c>
      <c r="I7" s="23">
        <v>7000</v>
      </c>
      <c r="J7" s="23"/>
    </row>
    <row r="8" spans="2:10" ht="16.5">
      <c r="B8" s="26" t="s">
        <v>12</v>
      </c>
      <c r="C8" s="27" t="s">
        <v>31</v>
      </c>
      <c r="D8" s="28">
        <v>800000</v>
      </c>
      <c r="E8" s="29">
        <v>0</v>
      </c>
      <c r="F8" s="29">
        <f>+D8+E8</f>
        <v>800000</v>
      </c>
      <c r="G8" s="29"/>
      <c r="H8" s="29">
        <f>+F8-G8</f>
        <v>800000</v>
      </c>
      <c r="I8" s="29">
        <v>806154.54</v>
      </c>
      <c r="J8" s="32">
        <f t="shared" ref="J8:J31" si="1">+F8-I8</f>
        <v>-6154.5400000000373</v>
      </c>
    </row>
    <row r="9" spans="2:10" ht="16.5">
      <c r="B9" s="20" t="s">
        <v>13</v>
      </c>
      <c r="C9" s="13" t="s">
        <v>32</v>
      </c>
      <c r="D9" s="17">
        <v>1300000</v>
      </c>
      <c r="E9" s="24">
        <v>0</v>
      </c>
      <c r="F9" s="24">
        <f t="shared" ref="F9:F31" si="2">+D9+E9</f>
        <v>1300000</v>
      </c>
      <c r="G9" s="24"/>
      <c r="H9" s="24">
        <f t="shared" si="0"/>
        <v>1300000</v>
      </c>
      <c r="I9" s="24">
        <v>859466.58</v>
      </c>
      <c r="J9" s="3">
        <f t="shared" si="1"/>
        <v>440533.42000000004</v>
      </c>
    </row>
    <row r="10" spans="2:10" ht="16.5">
      <c r="B10" s="20" t="s">
        <v>14</v>
      </c>
      <c r="C10" s="13" t="s">
        <v>33</v>
      </c>
      <c r="D10" s="17">
        <v>310000</v>
      </c>
      <c r="E10" s="24">
        <v>0</v>
      </c>
      <c r="F10" s="24">
        <f t="shared" si="2"/>
        <v>310000</v>
      </c>
      <c r="G10" s="24"/>
      <c r="H10" s="24">
        <f t="shared" si="0"/>
        <v>310000</v>
      </c>
      <c r="I10" s="24">
        <v>151141.22</v>
      </c>
      <c r="J10" s="3">
        <f t="shared" si="1"/>
        <v>158858.78</v>
      </c>
    </row>
    <row r="11" spans="2:10" ht="16.5">
      <c r="B11" s="20" t="s">
        <v>17</v>
      </c>
      <c r="C11" s="13" t="s">
        <v>15</v>
      </c>
      <c r="D11" s="17">
        <v>22000</v>
      </c>
      <c r="E11" s="24">
        <v>0</v>
      </c>
      <c r="F11" s="24">
        <f t="shared" si="2"/>
        <v>22000</v>
      </c>
      <c r="G11" s="24"/>
      <c r="H11" s="24">
        <f t="shared" si="0"/>
        <v>22000</v>
      </c>
      <c r="I11" s="24">
        <v>32255.59</v>
      </c>
      <c r="J11" s="3">
        <f t="shared" si="1"/>
        <v>-10255.59</v>
      </c>
    </row>
    <row r="12" spans="2:10" ht="16.5">
      <c r="B12" s="20" t="s">
        <v>18</v>
      </c>
      <c r="C12" s="13" t="s">
        <v>16</v>
      </c>
      <c r="D12" s="17">
        <v>60000</v>
      </c>
      <c r="E12" s="24">
        <v>-57500</v>
      </c>
      <c r="F12" s="24">
        <f t="shared" si="2"/>
        <v>2500</v>
      </c>
      <c r="G12" s="24"/>
      <c r="H12" s="24">
        <f t="shared" si="0"/>
        <v>2500</v>
      </c>
      <c r="I12" s="24">
        <v>2500</v>
      </c>
      <c r="J12" s="3">
        <f t="shared" si="1"/>
        <v>0</v>
      </c>
    </row>
    <row r="13" spans="2:10" ht="16.5">
      <c r="B13" s="15" t="s">
        <v>30</v>
      </c>
      <c r="C13" s="13" t="s">
        <v>23</v>
      </c>
      <c r="D13" s="17">
        <v>505413.55</v>
      </c>
      <c r="E13" s="24">
        <v>62170</v>
      </c>
      <c r="F13" s="24">
        <f t="shared" si="2"/>
        <v>567583.55000000005</v>
      </c>
      <c r="G13" s="24"/>
      <c r="H13" s="24">
        <f t="shared" si="0"/>
        <v>567583.55000000005</v>
      </c>
      <c r="I13" s="24">
        <v>122853.49</v>
      </c>
      <c r="J13" s="3">
        <f t="shared" si="1"/>
        <v>444730.06000000006</v>
      </c>
    </row>
    <row r="14" spans="2:10" ht="16.5">
      <c r="B14" s="15" t="s">
        <v>57</v>
      </c>
      <c r="C14" s="13" t="s">
        <v>58</v>
      </c>
      <c r="D14" s="17"/>
      <c r="E14" s="24">
        <v>50000</v>
      </c>
      <c r="F14" s="24">
        <f t="shared" si="2"/>
        <v>50000</v>
      </c>
      <c r="G14" s="24"/>
      <c r="H14" s="24">
        <f t="shared" si="0"/>
        <v>50000</v>
      </c>
      <c r="I14" s="24">
        <v>32000</v>
      </c>
      <c r="J14" s="3">
        <f t="shared" si="1"/>
        <v>18000</v>
      </c>
    </row>
    <row r="15" spans="2:10" ht="16.5">
      <c r="B15" s="15" t="s">
        <v>45</v>
      </c>
      <c r="C15" s="13" t="s">
        <v>46</v>
      </c>
      <c r="D15" s="17"/>
      <c r="E15" s="24">
        <v>6859.78</v>
      </c>
      <c r="F15" s="24">
        <f t="shared" si="2"/>
        <v>6859.78</v>
      </c>
      <c r="G15" s="24"/>
      <c r="H15" s="24">
        <f t="shared" si="0"/>
        <v>6859.78</v>
      </c>
      <c r="I15" s="24">
        <v>6859.78</v>
      </c>
      <c r="J15" s="3">
        <f t="shared" si="1"/>
        <v>0</v>
      </c>
    </row>
    <row r="16" spans="2:10" ht="16.5">
      <c r="B16" s="15" t="s">
        <v>19</v>
      </c>
      <c r="C16" s="13" t="s">
        <v>34</v>
      </c>
      <c r="D16" s="17">
        <v>770000</v>
      </c>
      <c r="E16" s="24">
        <v>150000</v>
      </c>
      <c r="F16" s="24">
        <f t="shared" si="2"/>
        <v>920000</v>
      </c>
      <c r="G16" s="24"/>
      <c r="H16" s="24">
        <f t="shared" si="0"/>
        <v>920000</v>
      </c>
      <c r="I16" s="24">
        <v>687331.53</v>
      </c>
      <c r="J16" s="3">
        <f t="shared" si="1"/>
        <v>232668.46999999997</v>
      </c>
    </row>
    <row r="17" spans="2:11" ht="16.5">
      <c r="B17" s="15" t="s">
        <v>26</v>
      </c>
      <c r="C17" s="13" t="s">
        <v>24</v>
      </c>
      <c r="D17" s="17">
        <v>20000</v>
      </c>
      <c r="E17" s="24">
        <v>0</v>
      </c>
      <c r="F17" s="24">
        <f t="shared" si="2"/>
        <v>20000</v>
      </c>
      <c r="G17" s="24"/>
      <c r="H17" s="24">
        <f t="shared" si="0"/>
        <v>20000</v>
      </c>
      <c r="I17" s="24">
        <v>14855.04</v>
      </c>
      <c r="J17" s="3">
        <f t="shared" si="1"/>
        <v>5144.9599999999991</v>
      </c>
    </row>
    <row r="18" spans="2:11" ht="16.5">
      <c r="B18" s="15" t="s">
        <v>27</v>
      </c>
      <c r="C18" s="13" t="s">
        <v>25</v>
      </c>
      <c r="D18" s="17"/>
      <c r="E18" s="24">
        <v>175</v>
      </c>
      <c r="F18" s="24">
        <f t="shared" si="2"/>
        <v>175</v>
      </c>
      <c r="G18" s="24"/>
      <c r="H18" s="24">
        <f t="shared" si="0"/>
        <v>175</v>
      </c>
      <c r="I18" s="24">
        <v>175</v>
      </c>
      <c r="J18" s="3">
        <f t="shared" si="1"/>
        <v>0</v>
      </c>
    </row>
    <row r="19" spans="2:11" ht="16.5">
      <c r="B19" s="15" t="s">
        <v>43</v>
      </c>
      <c r="C19" s="13" t="s">
        <v>44</v>
      </c>
      <c r="D19" s="17"/>
      <c r="E19" s="24">
        <v>16071.48</v>
      </c>
      <c r="F19" s="24">
        <f t="shared" si="2"/>
        <v>16071.48</v>
      </c>
      <c r="G19" s="24"/>
      <c r="H19" s="24">
        <f t="shared" si="0"/>
        <v>16071.48</v>
      </c>
      <c r="I19" s="24">
        <v>10714.32</v>
      </c>
      <c r="J19" s="3">
        <f t="shared" si="1"/>
        <v>5357.16</v>
      </c>
    </row>
    <row r="20" spans="2:11" ht="16.5">
      <c r="B20" s="15" t="s">
        <v>49</v>
      </c>
      <c r="C20" s="13" t="s">
        <v>47</v>
      </c>
      <c r="D20" s="17"/>
      <c r="E20" s="24">
        <v>253807.3</v>
      </c>
      <c r="F20" s="24">
        <f t="shared" si="2"/>
        <v>253807.3</v>
      </c>
      <c r="G20" s="24"/>
      <c r="H20" s="24">
        <f t="shared" si="0"/>
        <v>253807.3</v>
      </c>
      <c r="I20" s="24">
        <v>152654.82999999999</v>
      </c>
      <c r="J20" s="3">
        <f t="shared" si="1"/>
        <v>101152.47</v>
      </c>
    </row>
    <row r="21" spans="2:11" ht="16.5">
      <c r="B21" s="15" t="s">
        <v>53</v>
      </c>
      <c r="C21" s="13" t="s">
        <v>54</v>
      </c>
      <c r="D21" s="17"/>
      <c r="E21" s="24">
        <v>330300</v>
      </c>
      <c r="F21" s="24">
        <f t="shared" si="2"/>
        <v>330300</v>
      </c>
      <c r="G21" s="24"/>
      <c r="H21" s="24">
        <f t="shared" si="0"/>
        <v>330300</v>
      </c>
      <c r="I21" s="24">
        <v>77410.570000000007</v>
      </c>
      <c r="J21" s="3">
        <f t="shared" si="1"/>
        <v>252889.43</v>
      </c>
    </row>
    <row r="22" spans="2:11" ht="16.5">
      <c r="B22" s="15" t="s">
        <v>50</v>
      </c>
      <c r="C22" s="13" t="s">
        <v>48</v>
      </c>
      <c r="D22" s="17"/>
      <c r="E22" s="24">
        <v>3601.8</v>
      </c>
      <c r="F22" s="24">
        <f t="shared" si="2"/>
        <v>3601.8</v>
      </c>
      <c r="G22" s="24"/>
      <c r="H22" s="24">
        <f t="shared" si="0"/>
        <v>3601.8</v>
      </c>
      <c r="I22" s="24">
        <v>2238.2600000000002</v>
      </c>
      <c r="J22" s="3">
        <f t="shared" si="1"/>
        <v>1363.54</v>
      </c>
    </row>
    <row r="23" spans="2:11" ht="16.5">
      <c r="B23" s="15" t="s">
        <v>20</v>
      </c>
      <c r="C23" s="13" t="s">
        <v>21</v>
      </c>
      <c r="D23" s="17">
        <v>57500</v>
      </c>
      <c r="E23" s="24">
        <v>0</v>
      </c>
      <c r="F23" s="24">
        <f t="shared" si="2"/>
        <v>57500</v>
      </c>
      <c r="G23" s="24"/>
      <c r="H23" s="24">
        <f t="shared" si="0"/>
        <v>57500</v>
      </c>
      <c r="I23" s="24">
        <v>78590</v>
      </c>
      <c r="J23" s="3">
        <f t="shared" si="1"/>
        <v>-21090</v>
      </c>
    </row>
    <row r="24" spans="2:11" ht="16.5">
      <c r="B24" s="15" t="s">
        <v>35</v>
      </c>
      <c r="C24" s="13" t="s">
        <v>36</v>
      </c>
      <c r="D24" s="17">
        <v>299845</v>
      </c>
      <c r="E24" s="24">
        <v>0</v>
      </c>
      <c r="F24" s="24">
        <f t="shared" si="2"/>
        <v>299845</v>
      </c>
      <c r="G24" s="24"/>
      <c r="H24" s="24">
        <f t="shared" si="0"/>
        <v>299845</v>
      </c>
      <c r="I24" s="24">
        <v>0</v>
      </c>
      <c r="J24" s="3">
        <f t="shared" si="1"/>
        <v>299845</v>
      </c>
    </row>
    <row r="25" spans="2:11" ht="16.5">
      <c r="B25" s="15" t="s">
        <v>28</v>
      </c>
      <c r="C25" s="13" t="s">
        <v>29</v>
      </c>
      <c r="D25" s="17">
        <v>45000</v>
      </c>
      <c r="E25" s="24">
        <v>0</v>
      </c>
      <c r="F25" s="24">
        <f t="shared" si="2"/>
        <v>45000</v>
      </c>
      <c r="G25" s="24"/>
      <c r="H25" s="24">
        <f t="shared" si="0"/>
        <v>45000</v>
      </c>
      <c r="I25" s="24">
        <v>3105.44</v>
      </c>
      <c r="J25" s="3">
        <f t="shared" si="1"/>
        <v>41894.559999999998</v>
      </c>
    </row>
    <row r="26" spans="2:11" ht="16.5">
      <c r="B26" s="15" t="s">
        <v>52</v>
      </c>
      <c r="C26" s="13" t="s">
        <v>51</v>
      </c>
      <c r="D26" s="17"/>
      <c r="E26" s="24">
        <v>15000</v>
      </c>
      <c r="F26" s="24">
        <f t="shared" si="2"/>
        <v>15000</v>
      </c>
      <c r="G26" s="24"/>
      <c r="H26" s="24">
        <f t="shared" si="0"/>
        <v>15000</v>
      </c>
      <c r="I26" s="24">
        <v>15000</v>
      </c>
      <c r="J26" s="3">
        <f t="shared" si="1"/>
        <v>0</v>
      </c>
    </row>
    <row r="27" spans="2:11" ht="16.5">
      <c r="B27" s="15" t="s">
        <v>37</v>
      </c>
      <c r="C27" s="13" t="s">
        <v>38</v>
      </c>
      <c r="D27" s="17">
        <v>1660320</v>
      </c>
      <c r="E27" s="24">
        <v>0</v>
      </c>
      <c r="F27" s="24">
        <f t="shared" si="2"/>
        <v>1660320</v>
      </c>
      <c r="G27" s="24"/>
      <c r="H27" s="24">
        <f t="shared" si="0"/>
        <v>1660320</v>
      </c>
      <c r="I27" s="24">
        <v>1106880.1599999999</v>
      </c>
      <c r="J27" s="3">
        <f t="shared" si="1"/>
        <v>553439.84000000008</v>
      </c>
    </row>
    <row r="28" spans="2:11" ht="16.5">
      <c r="B28" s="36" t="s">
        <v>41</v>
      </c>
      <c r="C28" s="37" t="s">
        <v>42</v>
      </c>
      <c r="D28" s="38">
        <v>0</v>
      </c>
      <c r="E28" s="29">
        <v>111904.77</v>
      </c>
      <c r="F28" s="32">
        <f t="shared" si="2"/>
        <v>111904.77</v>
      </c>
      <c r="G28" s="32"/>
      <c r="H28" s="32">
        <f t="shared" si="0"/>
        <v>111904.77</v>
      </c>
      <c r="I28" s="32">
        <v>111904.77</v>
      </c>
      <c r="J28" s="3">
        <f t="shared" si="1"/>
        <v>0</v>
      </c>
    </row>
    <row r="29" spans="2:11" ht="16.5">
      <c r="B29" s="15" t="s">
        <v>22</v>
      </c>
      <c r="C29" s="13" t="s">
        <v>9</v>
      </c>
      <c r="D29" s="17">
        <v>0</v>
      </c>
      <c r="E29" s="29">
        <v>21046.3</v>
      </c>
      <c r="F29" s="29">
        <f t="shared" si="2"/>
        <v>21046.3</v>
      </c>
      <c r="G29" s="29"/>
      <c r="H29" s="29">
        <f t="shared" si="0"/>
        <v>21046.3</v>
      </c>
      <c r="I29" s="29">
        <v>17055.55</v>
      </c>
      <c r="J29" s="3">
        <f t="shared" si="1"/>
        <v>3990.75</v>
      </c>
    </row>
    <row r="30" spans="2:11" ht="16.5">
      <c r="B30" s="15" t="s">
        <v>55</v>
      </c>
      <c r="C30" s="13" t="s">
        <v>56</v>
      </c>
      <c r="D30" s="25"/>
      <c r="E30" s="29">
        <v>69765.399999999994</v>
      </c>
      <c r="F30" s="29">
        <f t="shared" si="2"/>
        <v>69765.399999999994</v>
      </c>
      <c r="G30" s="29"/>
      <c r="H30" s="29">
        <f t="shared" si="0"/>
        <v>69765.399999999994</v>
      </c>
      <c r="I30" s="29">
        <v>18743.68</v>
      </c>
      <c r="J30" s="3">
        <f t="shared" si="1"/>
        <v>51021.719999999994</v>
      </c>
    </row>
    <row r="31" spans="2:11" ht="17.25" thickBot="1">
      <c r="B31" s="16" t="s">
        <v>39</v>
      </c>
      <c r="C31" s="14" t="s">
        <v>40</v>
      </c>
      <c r="D31" s="18">
        <v>79454</v>
      </c>
      <c r="E31" s="33">
        <v>553355.92000000004</v>
      </c>
      <c r="F31" s="33">
        <f t="shared" si="2"/>
        <v>632809.92000000004</v>
      </c>
      <c r="G31" s="33"/>
      <c r="H31" s="33">
        <f t="shared" si="0"/>
        <v>632809.92000000004</v>
      </c>
      <c r="I31" s="33">
        <v>632809.92000000004</v>
      </c>
      <c r="J31" s="34">
        <f t="shared" si="1"/>
        <v>0</v>
      </c>
    </row>
    <row r="32" spans="2:11" ht="24" customHeight="1" thickBot="1">
      <c r="B32" s="40" t="s">
        <v>10</v>
      </c>
      <c r="C32" s="41"/>
      <c r="D32" s="19">
        <f>+SUM(D8:D31)</f>
        <v>5929532.5499999998</v>
      </c>
      <c r="E32" s="35">
        <f t="shared" ref="E32:I32" si="3">+SUM(E8:E31)</f>
        <v>1586557.7500000002</v>
      </c>
      <c r="F32" s="35">
        <f t="shared" si="3"/>
        <v>7516090.2999999989</v>
      </c>
      <c r="G32" s="35">
        <f t="shared" si="3"/>
        <v>0</v>
      </c>
      <c r="H32" s="35">
        <f t="shared" si="3"/>
        <v>7516090.2999999989</v>
      </c>
      <c r="I32" s="35">
        <f t="shared" si="3"/>
        <v>4942700.2699999986</v>
      </c>
      <c r="J32" s="22">
        <f>+SUM(J8:J31)</f>
        <v>2573390.0300000003</v>
      </c>
      <c r="K32" s="8"/>
    </row>
    <row r="33" spans="2:11">
      <c r="B33" s="5"/>
      <c r="D33" s="5"/>
      <c r="E33" s="5"/>
      <c r="F33" s="5"/>
      <c r="G33" s="5"/>
      <c r="H33" s="5"/>
      <c r="I33" s="5"/>
      <c r="J33" s="5"/>
      <c r="K33" s="9"/>
    </row>
    <row r="34" spans="2:11">
      <c r="B34" s="5"/>
      <c r="D34" s="5"/>
      <c r="E34" s="5"/>
      <c r="F34" s="5"/>
      <c r="G34" s="5"/>
      <c r="H34" s="5"/>
      <c r="I34" s="5"/>
      <c r="J34" s="5"/>
      <c r="K34" s="9"/>
    </row>
    <row r="35" spans="2:11">
      <c r="B35" s="5"/>
      <c r="D35" s="5"/>
      <c r="E35" s="5"/>
      <c r="F35" s="5"/>
      <c r="G35" s="5"/>
      <c r="H35" s="5"/>
      <c r="I35" s="5"/>
      <c r="J35" s="5"/>
      <c r="K35" s="9"/>
    </row>
    <row r="36" spans="2:11">
      <c r="B36" s="5"/>
      <c r="D36" s="5"/>
      <c r="E36" s="5"/>
      <c r="F36" s="5"/>
      <c r="G36" s="5"/>
      <c r="H36" s="5"/>
      <c r="I36" s="5"/>
      <c r="J36" s="5"/>
      <c r="K36" s="9"/>
    </row>
    <row r="37" spans="2:11">
      <c r="B37" s="5"/>
      <c r="D37" s="5"/>
      <c r="E37" s="5"/>
      <c r="F37" s="5"/>
      <c r="G37" s="5"/>
      <c r="H37" s="5"/>
      <c r="I37" s="5"/>
      <c r="J37" s="5"/>
      <c r="K37" s="9"/>
    </row>
    <row r="38" spans="2:11">
      <c r="B38" s="5"/>
      <c r="D38" s="5"/>
      <c r="E38" s="5"/>
      <c r="F38" s="5"/>
      <c r="G38" s="5"/>
      <c r="H38" s="5"/>
      <c r="I38" s="5"/>
      <c r="J38" s="5"/>
      <c r="K38" s="9"/>
    </row>
  </sheetData>
  <mergeCells count="3">
    <mergeCell ref="B2:J2"/>
    <mergeCell ref="B4:J4"/>
    <mergeCell ref="B32:C32"/>
  </mergeCells>
  <printOptions horizontalCentered="1"/>
  <pageMargins left="0.31496062992125984" right="0.39370078740157483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2013</vt:lpstr>
      <vt:lpstr>'AGOSTO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UserXP</cp:lastModifiedBy>
  <cp:lastPrinted>2013-08-16T01:02:21Z</cp:lastPrinted>
  <dcterms:created xsi:type="dcterms:W3CDTF">2010-04-06T20:47:38Z</dcterms:created>
  <dcterms:modified xsi:type="dcterms:W3CDTF">2013-10-06T20:36:24Z</dcterms:modified>
</cp:coreProperties>
</file>