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FEBRERO 2013" sheetId="2" r:id="rId1"/>
  </sheets>
  <definedNames>
    <definedName name="_xlnm.Print_Titles" localSheetId="0">'FEBRERO 2013'!$2:$6</definedName>
  </definedNames>
  <calcPr calcId="125725"/>
</workbook>
</file>

<file path=xl/calcChain.xml><?xml version="1.0" encoding="utf-8"?>
<calcChain xmlns="http://schemas.openxmlformats.org/spreadsheetml/2006/main">
  <c r="F8" i="2"/>
  <c r="H8" s="1"/>
  <c r="J8" l="1"/>
  <c r="I77"/>
  <c r="G77"/>
  <c r="E77"/>
  <c r="D77"/>
  <c r="J64"/>
  <c r="J16"/>
  <c r="H72"/>
  <c r="H24"/>
  <c r="H7"/>
  <c r="F76"/>
  <c r="H76" s="1"/>
  <c r="F75"/>
  <c r="H75" s="1"/>
  <c r="F74"/>
  <c r="J74" s="1"/>
  <c r="F73"/>
  <c r="J73" s="1"/>
  <c r="F72"/>
  <c r="J72" s="1"/>
  <c r="F71"/>
  <c r="H71" s="1"/>
  <c r="F70"/>
  <c r="J70" s="1"/>
  <c r="F69"/>
  <c r="J69" s="1"/>
  <c r="F68"/>
  <c r="H68" s="1"/>
  <c r="F67"/>
  <c r="H67" s="1"/>
  <c r="F66"/>
  <c r="J66" s="1"/>
  <c r="F65"/>
  <c r="H65" s="1"/>
  <c r="F64"/>
  <c r="H64" s="1"/>
  <c r="F63"/>
  <c r="H63" s="1"/>
  <c r="F62"/>
  <c r="J62" s="1"/>
  <c r="F61"/>
  <c r="J61" s="1"/>
  <c r="F60"/>
  <c r="H60" s="1"/>
  <c r="F59"/>
  <c r="H59" s="1"/>
  <c r="F58"/>
  <c r="J58" s="1"/>
  <c r="F57"/>
  <c r="J57" s="1"/>
  <c r="F56"/>
  <c r="J56" s="1"/>
  <c r="F55"/>
  <c r="H55" s="1"/>
  <c r="F54"/>
  <c r="J54" s="1"/>
  <c r="F53"/>
  <c r="J53" s="1"/>
  <c r="F52"/>
  <c r="H52" s="1"/>
  <c r="F51"/>
  <c r="H51" s="1"/>
  <c r="F50"/>
  <c r="J50" s="1"/>
  <c r="F49"/>
  <c r="H49" s="1"/>
  <c r="F48"/>
  <c r="H48" s="1"/>
  <c r="F47"/>
  <c r="H47" s="1"/>
  <c r="F46"/>
  <c r="J46" s="1"/>
  <c r="F45"/>
  <c r="J45" s="1"/>
  <c r="F44"/>
  <c r="H44" s="1"/>
  <c r="F43"/>
  <c r="H43" s="1"/>
  <c r="F42"/>
  <c r="J42" s="1"/>
  <c r="F41"/>
  <c r="J41" s="1"/>
  <c r="F40"/>
  <c r="J40" s="1"/>
  <c r="F39"/>
  <c r="H39" s="1"/>
  <c r="F38"/>
  <c r="J38" s="1"/>
  <c r="F37"/>
  <c r="J37" s="1"/>
  <c r="F36"/>
  <c r="H36" s="1"/>
  <c r="F35"/>
  <c r="H35" s="1"/>
  <c r="F34"/>
  <c r="J34" s="1"/>
  <c r="F33"/>
  <c r="H33" s="1"/>
  <c r="F32"/>
  <c r="H32" s="1"/>
  <c r="F31"/>
  <c r="H31" s="1"/>
  <c r="F30"/>
  <c r="J30" s="1"/>
  <c r="F29"/>
  <c r="J29" s="1"/>
  <c r="F28"/>
  <c r="H28" s="1"/>
  <c r="F27"/>
  <c r="H27" s="1"/>
  <c r="F26"/>
  <c r="J26" s="1"/>
  <c r="F25"/>
  <c r="J25" s="1"/>
  <c r="F24"/>
  <c r="J24" s="1"/>
  <c r="F23"/>
  <c r="H23" s="1"/>
  <c r="F22"/>
  <c r="J22" s="1"/>
  <c r="F21"/>
  <c r="J21" s="1"/>
  <c r="F20"/>
  <c r="H20" s="1"/>
  <c r="F19"/>
  <c r="H19" s="1"/>
  <c r="F18"/>
  <c r="J18" s="1"/>
  <c r="F17"/>
  <c r="H17" s="1"/>
  <c r="F16"/>
  <c r="H16" s="1"/>
  <c r="F15"/>
  <c r="H15" s="1"/>
  <c r="F14"/>
  <c r="J14" s="1"/>
  <c r="F13"/>
  <c r="J13" s="1"/>
  <c r="F12"/>
  <c r="H12" s="1"/>
  <c r="F11"/>
  <c r="H11" s="1"/>
  <c r="F10"/>
  <c r="J10" s="1"/>
  <c r="F9"/>
  <c r="J9" s="1"/>
  <c r="F7"/>
  <c r="J7" s="1"/>
  <c r="H56" l="1"/>
  <c r="J48"/>
  <c r="H40"/>
  <c r="J32"/>
  <c r="H18"/>
  <c r="H34"/>
  <c r="H50"/>
  <c r="H66"/>
  <c r="J12"/>
  <c r="J28"/>
  <c r="J44"/>
  <c r="J60"/>
  <c r="J76"/>
  <c r="H10"/>
  <c r="H26"/>
  <c r="H42"/>
  <c r="H58"/>
  <c r="H74"/>
  <c r="J20"/>
  <c r="J36"/>
  <c r="J52"/>
  <c r="J68"/>
  <c r="H21"/>
  <c r="H37"/>
  <c r="H53"/>
  <c r="H69"/>
  <c r="H9"/>
  <c r="H14"/>
  <c r="H25"/>
  <c r="H30"/>
  <c r="H41"/>
  <c r="H46"/>
  <c r="H57"/>
  <c r="H62"/>
  <c r="H73"/>
  <c r="J17"/>
  <c r="J33"/>
  <c r="J49"/>
  <c r="J65"/>
  <c r="F77"/>
  <c r="H13"/>
  <c r="H29"/>
  <c r="H45"/>
  <c r="H61"/>
  <c r="H22"/>
  <c r="H38"/>
  <c r="H54"/>
  <c r="H70"/>
  <c r="J11"/>
  <c r="J15"/>
  <c r="J19"/>
  <c r="J23"/>
  <c r="J27"/>
  <c r="J31"/>
  <c r="J35"/>
  <c r="J39"/>
  <c r="J43"/>
  <c r="J47"/>
  <c r="J51"/>
  <c r="J55"/>
  <c r="J59"/>
  <c r="J63"/>
  <c r="J67"/>
  <c r="J71"/>
  <c r="J75"/>
  <c r="H77" l="1"/>
  <c r="J77"/>
</calcChain>
</file>

<file path=xl/sharedStrings.xml><?xml version="1.0" encoding="utf-8"?>
<sst xmlns="http://schemas.openxmlformats.org/spreadsheetml/2006/main" count="87" uniqueCount="80">
  <si>
    <t>REMUNERACIONES UNIFICADAS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</si>
  <si>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</si>
  <si>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</si>
  <si>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</si>
  <si>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</si>
  <si>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</si>
  <si>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</si>
  <si>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</si>
  <si>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ESPECTACULOS CULTURALES Y SOCIALES</t>
  </si>
  <si>
    <t>SERVICIO DE VIGILANCIA</t>
  </si>
  <si>
    <t>OTROS SERVICIOS</t>
  </si>
  <si>
    <t>PASAJES AL EXTERIOR</t>
  </si>
  <si>
    <t>MAQUINARIAS Y EQUIPOS</t>
  </si>
  <si>
    <t>VEHICULOS</t>
  </si>
  <si>
    <t>MOBILIARIOS</t>
  </si>
  <si>
    <t>SERVICIO DE CAPACITACION</t>
  </si>
  <si>
    <t>DESARROLLO DE SISTEMAS INFORMATICOS</t>
  </si>
  <si>
    <t>ALIMENTOS Y BEBIDAS</t>
  </si>
  <si>
    <t>COMBUSTIBLES Y LUBRICANTES</t>
  </si>
  <si>
    <t>MATERIALES DE OFICINA</t>
  </si>
  <si>
    <t>OTROS DE USO Y CONSUMO DE INVERSION</t>
  </si>
  <si>
    <t>SEGUROS</t>
  </si>
  <si>
    <t>COMISIONES BANCARIAS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</si>
  <si>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</si>
  <si>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</si>
  <si>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</si>
  <si>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</si>
  <si>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</si>
  <si>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</si>
  <si>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</si>
  <si>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</si>
  <si>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</si>
  <si>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</si>
  <si>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</si>
  <si>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A ENTIDADES DESCENTRALIZADAS Y AUTONOMAS</t>
  </si>
  <si>
    <t>HORAS EXTRAORDINARIAS Y SUPLEMENTARIAS</t>
  </si>
  <si>
    <t>ESTUDIO Y DISEÑO DE PROYECTOS</t>
  </si>
  <si>
    <t>MATERIALES DE ASEO</t>
  </si>
  <si>
    <t>MEDICINAS Y PRODUCTOS FARMACEUTICOS</t>
  </si>
  <si>
    <t>PASAJES AL INTERIOR</t>
  </si>
  <si>
    <t>SUBROGACIONES</t>
  </si>
  <si>
    <t>COMPENSACION POR VACACIONES NO GOZADAS</t>
  </si>
  <si>
    <t>TRANSPORTE DE PERSONAL</t>
  </si>
  <si>
    <t>OTRAS INSTALACIONES, MANTENIMIENTOS Y REPARACIONES</t>
  </si>
  <si>
    <t>IMPUESTO AL VALOR AGREGADO</t>
  </si>
  <si>
    <t>DIFUSION E INFORMACION</t>
  </si>
  <si>
    <t>PUBLICIDAD Y PROPAGANDA EN MEDIOS DE COMUNICACION MASIVA</t>
  </si>
  <si>
    <t>PUBLICIDAD Y PROPAGANDA USANDO OTROS MEDIOS</t>
  </si>
  <si>
    <t xml:space="preserve"> </t>
  </si>
  <si>
    <t>Ing. Luis Ruales Moncayo</t>
  </si>
  <si>
    <t>DIRECTOR ADMINISTRATIVO FINANCIERO</t>
  </si>
  <si>
    <t>ASIGNACION A DISTRIBUIR PARA BIENES Y SERVICIOS DE INVERSION</t>
  </si>
  <si>
    <t>HERRAMIENTAS</t>
  </si>
  <si>
    <t>DIGITALIZACION DE INFORMACION Y DATOS PUBLICOS</t>
  </si>
  <si>
    <t>GERENTE GENERAL</t>
  </si>
  <si>
    <t>Lcda.Luz Elena Coloma</t>
  </si>
  <si>
    <t>DECIMOTERCER SUELDO</t>
  </si>
  <si>
    <t>DECIMOCUARTO SUELDO</t>
  </si>
  <si>
    <t>REMUNERACION VARIABLE POR EFICIENCIA</t>
  </si>
  <si>
    <t>ASIGNACION A DISTRIBUIR PARA GASTOS EN PERSONAL DE INVERSION</t>
  </si>
  <si>
    <t>EDICION, IMPRESION, REPRODUCCION Y PUBLICACION</t>
  </si>
  <si>
    <t>SERVICIOS DE ASEO</t>
  </si>
  <si>
    <t>VIATICOS Y SUBSISTENCIAS EN EL INTERIOR</t>
  </si>
  <si>
    <t>VIATICOS Y SUBSISTENCIAS EN EL EXTERIOR</t>
  </si>
  <si>
    <t>MUDANZAS E INSTALACION</t>
  </si>
  <si>
    <t>EDIFICIOS, LOCALES Y RESIDENCIAS</t>
  </si>
  <si>
    <t>GASTOS EN MANTENIMIENTO DE AREAS VERDES Y ARREGLO DE VIAS INTERNA</t>
  </si>
  <si>
    <t>CONSULTORIA, ASESORIA E INVESTIGACION ESPECIALIZADA</t>
  </si>
  <si>
    <t>HONORARIOS POR CONTRATOS CIVILES DE SERVICIOS</t>
  </si>
  <si>
    <t>ARRENDAMIENTO Y LICENCIAS DE USO DE PAQUETES INFORMATICOS</t>
  </si>
  <si>
    <t>MANTENIMIENTO Y REPARACION DE EQUIPOS Y SISTEMAS INFORMATICOS</t>
  </si>
  <si>
    <t>VESTUARIO, LENCERIA Y PRENDAS DE PROTECCION</t>
  </si>
  <si>
    <t>MATERIALES DE CONSTRUCCION, ELECTRICOS, PLOMERIA Y CARPINTERIA</t>
  </si>
  <si>
    <t>REPUESTOS Y ACCESORIOS</t>
  </si>
  <si>
    <t>TASAS GENERALES</t>
  </si>
  <si>
    <t>COSTAS JUDICIALES</t>
  </si>
  <si>
    <t>AL SECTOR PRIVADO NO FINANCIERO</t>
  </si>
  <si>
    <t>EQUIPOS,  SISTEMAS Y PAQUETES INFORMATICOS</t>
  </si>
  <si>
    <t>REMUNERACION MENSUAL UNIFICADA PARA PASANTES</t>
  </si>
  <si>
    <t>CEDULA PRESUPUESTARIA DE GASTOS A FEBRERO 2013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</si>
</sst>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164" fontId="6" fillId="0" borderId="0" xfId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" fontId="0" fillId="0" borderId="0" xfId="0" applyNumberFormat="1" applyAlignment="1">
      <alignment horizontal="center"/>
    </xf>
    <xf numFmtId="164" fontId="8" fillId="0" borderId="0" xfId="1" applyFont="1" applyFill="1"/>
    <xf numFmtId="164" fontId="0" fillId="0" borderId="0" xfId="1" applyFont="1" applyFill="1"/>
    <xf numFmtId="164" fontId="0" fillId="0" borderId="0" xfId="1" applyFont="1"/>
    <xf numFmtId="43" fontId="7" fillId="0" borderId="0" xfId="0" applyNumberFormat="1" applyFont="1"/>
    <xf numFmtId="1" fontId="0" fillId="0" borderId="0" xfId="0" applyNumberFormat="1"/>
    <xf numFmtId="164" fontId="4" fillId="0" borderId="6" xfId="1" applyFont="1" applyFill="1" applyBorder="1" applyAlignment="1">
      <alignment vertical="center" wrapText="1"/>
    </xf>
    <xf numFmtId="1" fontId="0" fillId="0" borderId="5" xfId="0" applyNumberFormat="1" applyBorder="1" applyAlignment="1">
      <alignment horizontal="center"/>
    </xf>
    <xf numFmtId="164" fontId="8" fillId="0" borderId="5" xfId="1" applyFont="1" applyFill="1" applyBorder="1"/>
    <xf numFmtId="164" fontId="0" fillId="0" borderId="5" xfId="1" applyFont="1" applyFill="1" applyBorder="1"/>
    <xf numFmtId="1" fontId="7" fillId="0" borderId="0" xfId="0" applyNumberFormat="1" applyFont="1" applyAlignment="1">
      <alignment horizontal="left"/>
    </xf>
    <xf numFmtId="0" fontId="7" fillId="0" borderId="0" xfId="0" applyFont="1"/>
    <xf numFmtId="164" fontId="7" fillId="0" borderId="0" xfId="1" applyFont="1" applyFill="1"/>
    <xf numFmtId="164" fontId="3" fillId="0" borderId="2" xfId="1" applyFont="1" applyFill="1" applyBorder="1"/>
    <xf numFmtId="164" fontId="3" fillId="0" borderId="8" xfId="1" applyFont="1" applyFill="1" applyBorder="1"/>
    <xf numFmtId="164" fontId="3" fillId="0" borderId="9" xfId="1" applyFont="1" applyFill="1" applyBorder="1"/>
    <xf numFmtId="0" fontId="0" fillId="0" borderId="2" xfId="0" applyBorder="1"/>
    <xf numFmtId="0" fontId="0" fillId="0" borderId="8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11" xfId="1" applyFont="1" applyBorder="1"/>
    <xf numFmtId="164" fontId="0" fillId="0" borderId="3" xfId="1" applyFont="1" applyBorder="1"/>
    <xf numFmtId="164" fontId="0" fillId="0" borderId="12" xfId="1" applyFont="1" applyBorder="1"/>
    <xf numFmtId="164" fontId="4" fillId="0" borderId="10" xfId="1" applyFont="1" applyFill="1" applyBorder="1" applyAlignment="1">
      <alignment vertical="center" wrapText="1"/>
    </xf>
    <xf numFmtId="164" fontId="0" fillId="0" borderId="7" xfId="1" applyFont="1" applyBorder="1"/>
    <xf numFmtId="164" fontId="0" fillId="0" borderId="1" xfId="1" applyFont="1" applyBorder="1"/>
    <xf numFmtId="164" fontId="0" fillId="0" borderId="4" xfId="1" applyFont="1" applyBorder="1"/>
    <xf numFmtId="164" fontId="0" fillId="0" borderId="9" xfId="1" applyFont="1" applyBorder="1"/>
    <xf numFmtId="164" fontId="0" fillId="0" borderId="2" xfId="1" applyFont="1" applyBorder="1"/>
    <xf numFmtId="164" fontId="0" fillId="0" borderId="8" xfId="1" applyFont="1" applyBorder="1"/>
    <xf numFmtId="0" fontId="0" fillId="0" borderId="7" xfId="0" applyBorder="1" applyAlignment="1">
      <alignment horizontal="center"/>
    </xf>
    <xf numFmtId="0" fontId="0" fillId="0" borderId="9" xfId="0" applyBorder="1"/>
    <xf numFmtId="1" fontId="5" fillId="0" borderId="0" xfId="0" applyNumberFormat="1" applyFont="1" applyAlignment="1">
      <alignment horizontal="center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0" fillId="0" borderId="7" xfId="0" applyBorder="1"/>
    <xf numFmtId="1" fontId="4" fillId="0" borderId="6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4" fontId="4" fillId="0" borderId="13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12"/>
  <sheetViews>
    <sheetView tabSelected="1" workbookViewId="0">
      <selection activeCell="C13" sqref="C13"/>
    </sheetView>
  </sheetViews>
  <sheetFormatPr baseColWidth="10" defaultRowHeight="15.75"/>
  <cols>
    <col min="1" max="1" width="2.28515625" style="3" customWidth="1"/>
    <col min="2" max="2" width="17.42578125" style="9" customWidth="1"/>
    <col min="3" max="3" width="60.42578125" style="3" customWidth="1"/>
    <col min="4" max="4" width="15.42578125" style="4" customWidth="1"/>
    <col min="5" max="5" width="13.85546875" style="4" customWidth="1"/>
    <col min="6" max="6" width="15" style="4" customWidth="1"/>
    <col min="7" max="7" width="16.7109375" style="4" customWidth="1"/>
    <col min="8" max="8" width="16" style="4" customWidth="1"/>
    <col min="9" max="9" width="14.42578125" style="4" customWidth="1"/>
    <col min="10" max="10" width="14.7109375" style="4" customWidth="1"/>
    <col min="11" max="11" width="13.140625" style="3" bestFit="1" customWidth="1"/>
    <col min="12" max="16384" width="11.42578125" style="3"/>
  </cols>
  <sheetData>
    <row r="1" spans="2:11" ht="9" customHeight="1">
      <c r="B1" s="2"/>
    </row>
    <row r="2" spans="2:11">
      <c r="B2" s="43" t="s">
        <v>33</v>
      </c>
      <c r="C2" s="43"/>
      <c r="D2" s="43"/>
      <c r="E2" s="43"/>
      <c r="F2" s="43"/>
      <c r="G2" s="43"/>
      <c r="H2" s="43"/>
      <c r="I2" s="43"/>
      <c r="J2" s="43"/>
    </row>
    <row r="3" spans="2:11" ht="8.25" customHeight="1">
      <c r="B3" s="5"/>
      <c r="C3" s="5"/>
      <c r="D3" s="10"/>
      <c r="E3" s="10"/>
      <c r="F3" s="10"/>
      <c r="G3" s="10"/>
      <c r="H3" s="10"/>
      <c r="I3" s="10"/>
      <c r="J3" s="10"/>
    </row>
    <row r="4" spans="2:11">
      <c r="B4" s="43" t="s">
        <v>79</v>
      </c>
      <c r="C4" s="43"/>
      <c r="D4" s="43"/>
      <c r="E4" s="43"/>
      <c r="F4" s="43"/>
      <c r="G4" s="43"/>
      <c r="H4" s="43"/>
      <c r="I4" s="43"/>
      <c r="J4" s="43"/>
    </row>
    <row r="5" spans="2:11" ht="7.5" customHeight="1" thickBot="1">
      <c r="B5" s="5"/>
      <c r="C5" s="5"/>
      <c r="D5" s="10"/>
      <c r="E5" s="10"/>
      <c r="F5" s="10"/>
      <c r="G5" s="10"/>
      <c r="H5" s="10"/>
      <c r="I5" s="10"/>
      <c r="J5" s="10"/>
    </row>
    <row r="6" spans="2:11" ht="33.75" thickBot="1">
      <c r="B6" s="47" t="s">
        <v>23</v>
      </c>
      <c r="C6" s="48" t="s">
        <v>24</v>
      </c>
      <c r="D6" s="49" t="s">
        <v>25</v>
      </c>
      <c r="E6" s="49" t="s">
        <v>26</v>
      </c>
      <c r="F6" s="49" t="s">
        <v>27</v>
      </c>
      <c r="G6" s="49" t="s">
        <v>28</v>
      </c>
      <c r="H6" s="49" t="s">
        <v>29</v>
      </c>
      <c r="I6" s="49" t="s">
        <v>30</v>
      </c>
      <c r="J6" s="49" t="s">
        <v>31</v>
      </c>
    </row>
    <row r="7" spans="2:11" s="7" customFormat="1" ht="16.5">
      <c r="B7" s="41">
        <v>710105</v>
      </c>
      <c r="C7" s="46" t="s">
        <v>0</v>
      </c>
      <c r="D7" s="31">
        <v>959794</v>
      </c>
      <c r="E7" s="35">
        <v>9792</v>
      </c>
      <c r="F7" s="26">
        <f>+D7+E7</f>
        <v>969586</v>
      </c>
      <c r="G7" s="38">
        <v>159171.42000000001</v>
      </c>
      <c r="H7" s="26">
        <f>+F7-G7</f>
        <v>810414.58</v>
      </c>
      <c r="I7" s="38">
        <v>159171.42000000001</v>
      </c>
      <c r="J7" s="26">
        <f>+F7-I7</f>
        <v>810414.58</v>
      </c>
      <c r="K7" s="6"/>
    </row>
    <row r="8" spans="2:11" s="7" customFormat="1" ht="16.5">
      <c r="B8" s="41">
        <v>710109</v>
      </c>
      <c r="C8" s="42" t="s">
        <v>78</v>
      </c>
      <c r="D8" s="31"/>
      <c r="E8" s="35">
        <v>3180</v>
      </c>
      <c r="F8" s="24">
        <f t="shared" ref="F8:F72" si="0">+D8+E8</f>
        <v>3180</v>
      </c>
      <c r="G8" s="38">
        <v>0</v>
      </c>
      <c r="H8" s="24">
        <f t="shared" ref="H8:H72" si="1">+F8-G8</f>
        <v>3180</v>
      </c>
      <c r="I8" s="38">
        <v>0</v>
      </c>
      <c r="J8" s="24">
        <f t="shared" ref="J8:J72" si="2">+F8-I8</f>
        <v>3180</v>
      </c>
      <c r="K8" s="6"/>
    </row>
    <row r="9" spans="2:11" s="7" customFormat="1" ht="16.5">
      <c r="B9" s="29">
        <v>710203</v>
      </c>
      <c r="C9" s="27" t="s">
        <v>56</v>
      </c>
      <c r="D9" s="32">
        <v>116951.83</v>
      </c>
      <c r="E9" s="36">
        <v>4363.17</v>
      </c>
      <c r="F9" s="24">
        <f t="shared" si="0"/>
        <v>121315</v>
      </c>
      <c r="G9" s="39">
        <v>1365.46</v>
      </c>
      <c r="H9" s="24">
        <f t="shared" si="1"/>
        <v>119949.54</v>
      </c>
      <c r="I9" s="39">
        <v>1365.46</v>
      </c>
      <c r="J9" s="24">
        <f t="shared" si="2"/>
        <v>119949.54</v>
      </c>
      <c r="K9" s="6"/>
    </row>
    <row r="10" spans="2:11" s="7" customFormat="1" ht="16.5">
      <c r="B10" s="29">
        <v>710204</v>
      </c>
      <c r="C10" s="27" t="s">
        <v>57</v>
      </c>
      <c r="D10" s="32">
        <v>28275</v>
      </c>
      <c r="E10" s="36">
        <v>1369.33</v>
      </c>
      <c r="F10" s="24">
        <f t="shared" si="0"/>
        <v>29644.33</v>
      </c>
      <c r="G10" s="39">
        <v>684.17</v>
      </c>
      <c r="H10" s="24">
        <f t="shared" si="1"/>
        <v>28960.160000000003</v>
      </c>
      <c r="I10" s="39">
        <v>571.66999999999996</v>
      </c>
      <c r="J10" s="24">
        <f t="shared" si="2"/>
        <v>29072.660000000003</v>
      </c>
      <c r="K10" s="6"/>
    </row>
    <row r="11" spans="2:11" s="7" customFormat="1" ht="16.5">
      <c r="B11" s="29">
        <v>710235</v>
      </c>
      <c r="C11" s="27" t="s">
        <v>58</v>
      </c>
      <c r="D11" s="32">
        <v>7700</v>
      </c>
      <c r="E11" s="36">
        <v>0</v>
      </c>
      <c r="F11" s="24">
        <f t="shared" si="0"/>
        <v>7700</v>
      </c>
      <c r="G11" s="39">
        <v>0</v>
      </c>
      <c r="H11" s="24">
        <f t="shared" si="1"/>
        <v>7700</v>
      </c>
      <c r="I11" s="39">
        <v>0</v>
      </c>
      <c r="J11" s="24">
        <f t="shared" si="2"/>
        <v>7700</v>
      </c>
      <c r="K11" s="6"/>
    </row>
    <row r="12" spans="2:11" s="7" customFormat="1" ht="16.5">
      <c r="B12" s="29">
        <v>710509</v>
      </c>
      <c r="C12" s="27" t="s">
        <v>35</v>
      </c>
      <c r="D12" s="32">
        <v>31028.68</v>
      </c>
      <c r="E12" s="36">
        <v>0</v>
      </c>
      <c r="F12" s="24">
        <f t="shared" si="0"/>
        <v>31028.68</v>
      </c>
      <c r="G12" s="39">
        <v>1725.18</v>
      </c>
      <c r="H12" s="24">
        <f t="shared" si="1"/>
        <v>29303.5</v>
      </c>
      <c r="I12" s="39">
        <v>1725.18</v>
      </c>
      <c r="J12" s="24">
        <f t="shared" si="2"/>
        <v>29303.5</v>
      </c>
      <c r="K12" s="6"/>
    </row>
    <row r="13" spans="2:11" s="7" customFormat="1" ht="16.5">
      <c r="B13" s="29">
        <v>710510</v>
      </c>
      <c r="C13" s="27" t="s">
        <v>1</v>
      </c>
      <c r="D13" s="32">
        <v>443628</v>
      </c>
      <c r="E13" s="36">
        <v>27182</v>
      </c>
      <c r="F13" s="24">
        <f t="shared" si="0"/>
        <v>470810</v>
      </c>
      <c r="G13" s="39">
        <v>71456.69</v>
      </c>
      <c r="H13" s="24">
        <f t="shared" si="1"/>
        <v>399353.31</v>
      </c>
      <c r="I13" s="39">
        <v>70929.69</v>
      </c>
      <c r="J13" s="24">
        <f t="shared" si="2"/>
        <v>399880.31</v>
      </c>
      <c r="K13" s="6"/>
    </row>
    <row r="14" spans="2:11" s="7" customFormat="1" ht="16.5">
      <c r="B14" s="29">
        <v>710512</v>
      </c>
      <c r="C14" s="27" t="s">
        <v>40</v>
      </c>
      <c r="D14" s="32">
        <v>10000</v>
      </c>
      <c r="E14" s="36">
        <v>0</v>
      </c>
      <c r="F14" s="24">
        <f t="shared" si="0"/>
        <v>10000</v>
      </c>
      <c r="G14" s="39">
        <v>0</v>
      </c>
      <c r="H14" s="24">
        <f t="shared" si="1"/>
        <v>10000</v>
      </c>
      <c r="I14" s="39">
        <v>0</v>
      </c>
      <c r="J14" s="24">
        <f t="shared" si="2"/>
        <v>10000</v>
      </c>
      <c r="K14" s="6"/>
    </row>
    <row r="15" spans="2:11" s="7" customFormat="1" ht="16.5">
      <c r="B15" s="29">
        <v>710601</v>
      </c>
      <c r="C15" s="27" t="s">
        <v>2</v>
      </c>
      <c r="D15" s="32">
        <v>163498.79999999999</v>
      </c>
      <c r="E15" s="36">
        <v>4307.47</v>
      </c>
      <c r="F15" s="24">
        <f t="shared" si="0"/>
        <v>167806.27</v>
      </c>
      <c r="G15" s="39">
        <v>26813.68</v>
      </c>
      <c r="H15" s="24">
        <f t="shared" si="1"/>
        <v>140992.59</v>
      </c>
      <c r="I15" s="39">
        <v>26813.68</v>
      </c>
      <c r="J15" s="24">
        <f t="shared" si="2"/>
        <v>140992.59</v>
      </c>
      <c r="K15" s="6"/>
    </row>
    <row r="16" spans="2:11" s="7" customFormat="1" ht="16.5">
      <c r="B16" s="29">
        <v>710602</v>
      </c>
      <c r="C16" s="27" t="s">
        <v>3</v>
      </c>
      <c r="D16" s="32">
        <v>116951.83</v>
      </c>
      <c r="E16" s="36">
        <v>816</v>
      </c>
      <c r="F16" s="24">
        <f t="shared" si="0"/>
        <v>117767.83</v>
      </c>
      <c r="G16" s="39">
        <v>16136.22</v>
      </c>
      <c r="H16" s="24">
        <f t="shared" si="1"/>
        <v>101631.61</v>
      </c>
      <c r="I16" s="39">
        <v>16136.22</v>
      </c>
      <c r="J16" s="24">
        <f t="shared" si="2"/>
        <v>101631.61</v>
      </c>
      <c r="K16" s="6"/>
    </row>
    <row r="17" spans="2:11" s="7" customFormat="1" ht="16.5">
      <c r="B17" s="29">
        <v>710707</v>
      </c>
      <c r="C17" s="27" t="s">
        <v>41</v>
      </c>
      <c r="D17" s="32">
        <v>26004.05</v>
      </c>
      <c r="E17" s="36">
        <v>3967.57</v>
      </c>
      <c r="F17" s="24">
        <f t="shared" si="0"/>
        <v>29971.62</v>
      </c>
      <c r="G17" s="39">
        <v>3022.4</v>
      </c>
      <c r="H17" s="24">
        <f t="shared" si="1"/>
        <v>26949.219999999998</v>
      </c>
      <c r="I17" s="39">
        <v>3022.4</v>
      </c>
      <c r="J17" s="24">
        <f t="shared" si="2"/>
        <v>26949.219999999998</v>
      </c>
      <c r="K17" s="6"/>
    </row>
    <row r="18" spans="2:11" s="7" customFormat="1" ht="16.5">
      <c r="B18" s="29">
        <v>719901</v>
      </c>
      <c r="C18" s="27" t="s">
        <v>59</v>
      </c>
      <c r="D18" s="32">
        <v>80000</v>
      </c>
      <c r="E18" s="36">
        <v>20053.009999999998</v>
      </c>
      <c r="F18" s="24">
        <f t="shared" si="0"/>
        <v>100053.01</v>
      </c>
      <c r="G18" s="39">
        <v>0</v>
      </c>
      <c r="H18" s="24">
        <f t="shared" si="1"/>
        <v>100053.01</v>
      </c>
      <c r="I18" s="39">
        <v>0</v>
      </c>
      <c r="J18" s="24">
        <f t="shared" si="2"/>
        <v>100053.01</v>
      </c>
      <c r="K18" s="6"/>
    </row>
    <row r="19" spans="2:11" s="7" customFormat="1" ht="16.5">
      <c r="B19" s="29">
        <v>730101</v>
      </c>
      <c r="C19" s="27" t="s">
        <v>4</v>
      </c>
      <c r="D19" s="32">
        <v>6400</v>
      </c>
      <c r="E19" s="36">
        <v>2150</v>
      </c>
      <c r="F19" s="24">
        <f t="shared" si="0"/>
        <v>8550</v>
      </c>
      <c r="G19" s="39">
        <v>1727.73</v>
      </c>
      <c r="H19" s="24">
        <f t="shared" si="1"/>
        <v>6822.27</v>
      </c>
      <c r="I19" s="39">
        <v>1727.73</v>
      </c>
      <c r="J19" s="24">
        <f t="shared" si="2"/>
        <v>6822.27</v>
      </c>
      <c r="K19" s="6"/>
    </row>
    <row r="20" spans="2:11" s="7" customFormat="1" ht="16.5">
      <c r="B20" s="29">
        <v>730104</v>
      </c>
      <c r="C20" s="27" t="s">
        <v>5</v>
      </c>
      <c r="D20" s="32">
        <v>25500</v>
      </c>
      <c r="E20" s="36">
        <v>2600</v>
      </c>
      <c r="F20" s="24">
        <f t="shared" si="0"/>
        <v>28100</v>
      </c>
      <c r="G20" s="39">
        <v>3172.78</v>
      </c>
      <c r="H20" s="24">
        <f t="shared" si="1"/>
        <v>24927.22</v>
      </c>
      <c r="I20" s="39">
        <v>3172.78</v>
      </c>
      <c r="J20" s="24">
        <f t="shared" si="2"/>
        <v>24927.22</v>
      </c>
      <c r="K20" s="6"/>
    </row>
    <row r="21" spans="2:11" s="7" customFormat="1" ht="16.5">
      <c r="B21" s="29">
        <v>730105</v>
      </c>
      <c r="C21" s="27" t="s">
        <v>6</v>
      </c>
      <c r="D21" s="32">
        <v>68740</v>
      </c>
      <c r="E21" s="36">
        <v>10050.98</v>
      </c>
      <c r="F21" s="24">
        <f t="shared" si="0"/>
        <v>78790.98</v>
      </c>
      <c r="G21" s="39">
        <v>10963.56</v>
      </c>
      <c r="H21" s="24">
        <f t="shared" si="1"/>
        <v>67827.42</v>
      </c>
      <c r="I21" s="39">
        <v>5548.38</v>
      </c>
      <c r="J21" s="24">
        <f t="shared" si="2"/>
        <v>73242.599999999991</v>
      </c>
      <c r="K21" s="6"/>
    </row>
    <row r="22" spans="2:11" s="7" customFormat="1" ht="16.5">
      <c r="B22" s="29">
        <v>730106</v>
      </c>
      <c r="C22" s="27" t="s">
        <v>7</v>
      </c>
      <c r="D22" s="32">
        <v>7530</v>
      </c>
      <c r="E22" s="36">
        <v>800</v>
      </c>
      <c r="F22" s="24">
        <f t="shared" si="0"/>
        <v>8330</v>
      </c>
      <c r="G22" s="39">
        <v>4500</v>
      </c>
      <c r="H22" s="24">
        <f t="shared" si="1"/>
        <v>3830</v>
      </c>
      <c r="I22" s="39">
        <v>822.76</v>
      </c>
      <c r="J22" s="24">
        <f t="shared" si="2"/>
        <v>7507.24</v>
      </c>
      <c r="K22" s="6"/>
    </row>
    <row r="23" spans="2:11" s="7" customFormat="1" ht="16.5">
      <c r="B23" s="29">
        <v>730201</v>
      </c>
      <c r="C23" s="27" t="s">
        <v>42</v>
      </c>
      <c r="D23" s="32">
        <v>26000</v>
      </c>
      <c r="E23" s="36">
        <v>-3000</v>
      </c>
      <c r="F23" s="24">
        <f t="shared" si="0"/>
        <v>23000</v>
      </c>
      <c r="G23" s="39">
        <v>6500</v>
      </c>
      <c r="H23" s="24">
        <f t="shared" si="1"/>
        <v>16500</v>
      </c>
      <c r="I23" s="39">
        <v>721</v>
      </c>
      <c r="J23" s="24">
        <f t="shared" si="2"/>
        <v>22279</v>
      </c>
      <c r="K23" s="6"/>
    </row>
    <row r="24" spans="2:11" s="7" customFormat="1" ht="16.5">
      <c r="B24" s="29">
        <v>730204</v>
      </c>
      <c r="C24" s="27" t="s">
        <v>60</v>
      </c>
      <c r="D24" s="32">
        <v>225539.23</v>
      </c>
      <c r="E24" s="36">
        <v>-413.62</v>
      </c>
      <c r="F24" s="24">
        <f t="shared" si="0"/>
        <v>225125.61000000002</v>
      </c>
      <c r="G24" s="39">
        <v>5890.6</v>
      </c>
      <c r="H24" s="24">
        <f t="shared" si="1"/>
        <v>219235.01</v>
      </c>
      <c r="I24" s="39">
        <v>1090.5999999999999</v>
      </c>
      <c r="J24" s="24">
        <f t="shared" si="2"/>
        <v>224035.01</v>
      </c>
      <c r="K24" s="6"/>
    </row>
    <row r="25" spans="2:11" s="7" customFormat="1" ht="16.5">
      <c r="B25" s="29">
        <v>730205</v>
      </c>
      <c r="C25" s="27" t="s">
        <v>8</v>
      </c>
      <c r="D25" s="32">
        <v>363317.05</v>
      </c>
      <c r="E25" s="36">
        <v>90000</v>
      </c>
      <c r="F25" s="24">
        <f t="shared" si="0"/>
        <v>453317.05</v>
      </c>
      <c r="G25" s="39">
        <v>40503.33</v>
      </c>
      <c r="H25" s="24">
        <f t="shared" si="1"/>
        <v>412813.72</v>
      </c>
      <c r="I25" s="39">
        <v>7649.61</v>
      </c>
      <c r="J25" s="24">
        <f t="shared" si="2"/>
        <v>445667.44</v>
      </c>
      <c r="K25" s="6"/>
    </row>
    <row r="26" spans="2:11" s="7" customFormat="1" ht="16.5">
      <c r="B26" s="29">
        <v>730208</v>
      </c>
      <c r="C26" s="27" t="s">
        <v>9</v>
      </c>
      <c r="D26" s="32">
        <v>125800</v>
      </c>
      <c r="E26" s="36">
        <v>0</v>
      </c>
      <c r="F26" s="24">
        <f t="shared" si="0"/>
        <v>125800</v>
      </c>
      <c r="G26" s="39">
        <v>25924.560000000001</v>
      </c>
      <c r="H26" s="24">
        <f t="shared" si="1"/>
        <v>99875.44</v>
      </c>
      <c r="I26" s="39">
        <v>8521.52</v>
      </c>
      <c r="J26" s="24">
        <f t="shared" si="2"/>
        <v>117278.48</v>
      </c>
      <c r="K26" s="6"/>
    </row>
    <row r="27" spans="2:11" s="7" customFormat="1" ht="16.5">
      <c r="B27" s="29">
        <v>730209</v>
      </c>
      <c r="C27" s="27" t="s">
        <v>61</v>
      </c>
      <c r="D27" s="32">
        <v>66589</v>
      </c>
      <c r="E27" s="36">
        <v>0</v>
      </c>
      <c r="F27" s="24">
        <f t="shared" si="0"/>
        <v>66589</v>
      </c>
      <c r="G27" s="39">
        <v>11747.5</v>
      </c>
      <c r="H27" s="24">
        <f t="shared" si="1"/>
        <v>54841.5</v>
      </c>
      <c r="I27" s="39">
        <v>7831.66</v>
      </c>
      <c r="J27" s="24">
        <f t="shared" si="2"/>
        <v>58757.34</v>
      </c>
      <c r="K27" s="6"/>
    </row>
    <row r="28" spans="2:11" s="7" customFormat="1" ht="16.5">
      <c r="B28" s="29">
        <v>730217</v>
      </c>
      <c r="C28" s="27" t="s">
        <v>45</v>
      </c>
      <c r="D28" s="32">
        <v>2000</v>
      </c>
      <c r="E28" s="36">
        <v>0</v>
      </c>
      <c r="F28" s="24">
        <f t="shared" si="0"/>
        <v>2000</v>
      </c>
      <c r="G28" s="39">
        <v>0</v>
      </c>
      <c r="H28" s="24">
        <f t="shared" si="1"/>
        <v>2000</v>
      </c>
      <c r="I28" s="39">
        <v>0</v>
      </c>
      <c r="J28" s="24">
        <f t="shared" si="2"/>
        <v>2000</v>
      </c>
      <c r="K28" s="6"/>
    </row>
    <row r="29" spans="2:11" s="7" customFormat="1" ht="16.5">
      <c r="B29" s="29">
        <v>730218</v>
      </c>
      <c r="C29" s="27" t="s">
        <v>46</v>
      </c>
      <c r="D29" s="32">
        <v>484468.1</v>
      </c>
      <c r="E29" s="36">
        <v>52002.02</v>
      </c>
      <c r="F29" s="24">
        <f t="shared" si="0"/>
        <v>536470.12</v>
      </c>
      <c r="G29" s="39">
        <v>115954.38</v>
      </c>
      <c r="H29" s="24">
        <f t="shared" si="1"/>
        <v>420515.74</v>
      </c>
      <c r="I29" s="39">
        <v>3654.55</v>
      </c>
      <c r="J29" s="24">
        <f t="shared" si="2"/>
        <v>532815.56999999995</v>
      </c>
      <c r="K29" s="6"/>
    </row>
    <row r="30" spans="2:11" s="7" customFormat="1" ht="16.5">
      <c r="B30" s="29">
        <v>730219</v>
      </c>
      <c r="C30" s="27" t="s">
        <v>47</v>
      </c>
      <c r="D30" s="32">
        <v>139500</v>
      </c>
      <c r="E30" s="36">
        <v>3000</v>
      </c>
      <c r="F30" s="24">
        <f t="shared" si="0"/>
        <v>142500</v>
      </c>
      <c r="G30" s="39">
        <v>35500</v>
      </c>
      <c r="H30" s="24">
        <f t="shared" si="1"/>
        <v>107000</v>
      </c>
      <c r="I30" s="39">
        <v>3500</v>
      </c>
      <c r="J30" s="24">
        <f t="shared" si="2"/>
        <v>139000</v>
      </c>
      <c r="K30" s="6"/>
    </row>
    <row r="31" spans="2:11" s="7" customFormat="1" ht="16.5">
      <c r="B31" s="29">
        <v>730230</v>
      </c>
      <c r="C31" s="27" t="s">
        <v>53</v>
      </c>
      <c r="D31" s="32">
        <v>0</v>
      </c>
      <c r="E31" s="36">
        <v>10500</v>
      </c>
      <c r="F31" s="24">
        <f t="shared" si="0"/>
        <v>10500</v>
      </c>
      <c r="G31" s="39">
        <v>10500</v>
      </c>
      <c r="H31" s="24">
        <f t="shared" si="1"/>
        <v>0</v>
      </c>
      <c r="I31" s="39">
        <v>10500</v>
      </c>
      <c r="J31" s="24">
        <f t="shared" si="2"/>
        <v>0</v>
      </c>
      <c r="K31" s="6"/>
    </row>
    <row r="32" spans="2:11" s="7" customFormat="1" ht="16.5">
      <c r="B32" s="29">
        <v>730299</v>
      </c>
      <c r="C32" s="27" t="s">
        <v>10</v>
      </c>
      <c r="D32" s="32">
        <v>98606</v>
      </c>
      <c r="E32" s="36">
        <v>7000</v>
      </c>
      <c r="F32" s="24">
        <f t="shared" si="0"/>
        <v>105606</v>
      </c>
      <c r="G32" s="39">
        <v>27649.040000000001</v>
      </c>
      <c r="H32" s="24">
        <f t="shared" si="1"/>
        <v>77956.959999999992</v>
      </c>
      <c r="I32" s="39">
        <v>5893.59</v>
      </c>
      <c r="J32" s="24">
        <f t="shared" si="2"/>
        <v>99712.41</v>
      </c>
      <c r="K32" s="6"/>
    </row>
    <row r="33" spans="2:11" s="7" customFormat="1" ht="16.5">
      <c r="B33" s="29">
        <v>730301</v>
      </c>
      <c r="C33" s="27" t="s">
        <v>39</v>
      </c>
      <c r="D33" s="32">
        <v>1507.2</v>
      </c>
      <c r="E33" s="36">
        <v>1300</v>
      </c>
      <c r="F33" s="24">
        <f t="shared" si="0"/>
        <v>2807.2</v>
      </c>
      <c r="G33" s="39">
        <v>348.24</v>
      </c>
      <c r="H33" s="24">
        <f t="shared" si="1"/>
        <v>2458.96</v>
      </c>
      <c r="I33" s="39">
        <v>0</v>
      </c>
      <c r="J33" s="24">
        <f t="shared" si="2"/>
        <v>2807.2</v>
      </c>
      <c r="K33" s="6"/>
    </row>
    <row r="34" spans="2:11" s="7" customFormat="1" ht="16.5">
      <c r="B34" s="29">
        <v>730302</v>
      </c>
      <c r="C34" s="27" t="s">
        <v>11</v>
      </c>
      <c r="D34" s="32">
        <v>49796.46</v>
      </c>
      <c r="E34" s="36">
        <v>6800</v>
      </c>
      <c r="F34" s="24">
        <f t="shared" si="0"/>
        <v>56596.46</v>
      </c>
      <c r="G34" s="39">
        <v>2738.32</v>
      </c>
      <c r="H34" s="24">
        <f t="shared" si="1"/>
        <v>53858.14</v>
      </c>
      <c r="I34" s="39">
        <v>2738.32</v>
      </c>
      <c r="J34" s="24">
        <f t="shared" si="2"/>
        <v>53858.14</v>
      </c>
      <c r="K34" s="6"/>
    </row>
    <row r="35" spans="2:11" s="7" customFormat="1" ht="16.5">
      <c r="B35" s="29">
        <v>730303</v>
      </c>
      <c r="C35" s="27" t="s">
        <v>62</v>
      </c>
      <c r="D35" s="32">
        <v>1400</v>
      </c>
      <c r="E35" s="36">
        <v>7300</v>
      </c>
      <c r="F35" s="24">
        <f t="shared" si="0"/>
        <v>8700</v>
      </c>
      <c r="G35" s="39">
        <v>710</v>
      </c>
      <c r="H35" s="24">
        <f t="shared" si="1"/>
        <v>7990</v>
      </c>
      <c r="I35" s="39">
        <v>105</v>
      </c>
      <c r="J35" s="24">
        <f t="shared" si="2"/>
        <v>8595</v>
      </c>
      <c r="K35" s="6"/>
    </row>
    <row r="36" spans="2:11" s="7" customFormat="1" ht="16.5">
      <c r="B36" s="29">
        <v>730304</v>
      </c>
      <c r="C36" s="27" t="s">
        <v>63</v>
      </c>
      <c r="D36" s="32">
        <v>19050</v>
      </c>
      <c r="E36" s="36">
        <v>6600</v>
      </c>
      <c r="F36" s="24">
        <f t="shared" si="0"/>
        <v>25650</v>
      </c>
      <c r="G36" s="39">
        <v>1929.55</v>
      </c>
      <c r="H36" s="24">
        <f t="shared" si="1"/>
        <v>23720.45</v>
      </c>
      <c r="I36" s="39">
        <v>0</v>
      </c>
      <c r="J36" s="24">
        <f t="shared" si="2"/>
        <v>25650</v>
      </c>
      <c r="K36" s="6"/>
    </row>
    <row r="37" spans="2:11" s="7" customFormat="1" ht="16.5">
      <c r="B37" s="29">
        <v>730305</v>
      </c>
      <c r="C37" s="27" t="s">
        <v>64</v>
      </c>
      <c r="D37" s="32">
        <v>1000</v>
      </c>
      <c r="E37" s="36">
        <v>0</v>
      </c>
      <c r="F37" s="24">
        <f t="shared" si="0"/>
        <v>1000</v>
      </c>
      <c r="G37" s="39">
        <v>0</v>
      </c>
      <c r="H37" s="24">
        <f t="shared" si="1"/>
        <v>1000</v>
      </c>
      <c r="I37" s="39">
        <v>0</v>
      </c>
      <c r="J37" s="24">
        <f t="shared" si="2"/>
        <v>1000</v>
      </c>
      <c r="K37" s="6"/>
    </row>
    <row r="38" spans="2:11" s="7" customFormat="1" ht="16.5">
      <c r="B38" s="29">
        <v>730402</v>
      </c>
      <c r="C38" s="27" t="s">
        <v>65</v>
      </c>
      <c r="D38" s="32">
        <v>15000</v>
      </c>
      <c r="E38" s="36">
        <v>12880</v>
      </c>
      <c r="F38" s="24">
        <f t="shared" si="0"/>
        <v>27880</v>
      </c>
      <c r="G38" s="39">
        <v>7747.42</v>
      </c>
      <c r="H38" s="24">
        <f t="shared" si="1"/>
        <v>20132.580000000002</v>
      </c>
      <c r="I38" s="39">
        <v>3348</v>
      </c>
      <c r="J38" s="24">
        <f t="shared" si="2"/>
        <v>24532</v>
      </c>
      <c r="K38" s="6"/>
    </row>
    <row r="39" spans="2:11" s="7" customFormat="1" ht="16.5">
      <c r="B39" s="29">
        <v>730403</v>
      </c>
      <c r="C39" s="27" t="s">
        <v>14</v>
      </c>
      <c r="D39" s="32">
        <v>10500</v>
      </c>
      <c r="E39" s="36">
        <v>0</v>
      </c>
      <c r="F39" s="24">
        <f t="shared" si="0"/>
        <v>10500</v>
      </c>
      <c r="G39" s="39">
        <v>168</v>
      </c>
      <c r="H39" s="24">
        <f t="shared" si="1"/>
        <v>10332</v>
      </c>
      <c r="I39" s="39">
        <v>58</v>
      </c>
      <c r="J39" s="24">
        <f t="shared" si="2"/>
        <v>10442</v>
      </c>
      <c r="K39" s="6"/>
    </row>
    <row r="40" spans="2:11" s="7" customFormat="1" ht="16.5">
      <c r="B40" s="29">
        <v>730404</v>
      </c>
      <c r="C40" s="27" t="s">
        <v>12</v>
      </c>
      <c r="D40" s="32">
        <v>0</v>
      </c>
      <c r="E40" s="36">
        <v>3920</v>
      </c>
      <c r="F40" s="24">
        <f t="shared" si="0"/>
        <v>3920</v>
      </c>
      <c r="G40" s="39">
        <v>0</v>
      </c>
      <c r="H40" s="24">
        <f t="shared" si="1"/>
        <v>3920</v>
      </c>
      <c r="I40" s="39">
        <v>0</v>
      </c>
      <c r="J40" s="24">
        <f t="shared" si="2"/>
        <v>3920</v>
      </c>
      <c r="K40" s="6"/>
    </row>
    <row r="41" spans="2:11" s="7" customFormat="1" ht="16.5">
      <c r="B41" s="29">
        <v>730405</v>
      </c>
      <c r="C41" s="27" t="s">
        <v>13</v>
      </c>
      <c r="D41" s="32">
        <v>5000</v>
      </c>
      <c r="E41" s="36">
        <v>0</v>
      </c>
      <c r="F41" s="24">
        <f t="shared" si="0"/>
        <v>5000</v>
      </c>
      <c r="G41" s="39">
        <v>1725.74</v>
      </c>
      <c r="H41" s="24">
        <f t="shared" si="1"/>
        <v>3274.26</v>
      </c>
      <c r="I41" s="39">
        <v>1725.74</v>
      </c>
      <c r="J41" s="24">
        <f t="shared" si="2"/>
        <v>3274.26</v>
      </c>
      <c r="K41" s="6"/>
    </row>
    <row r="42" spans="2:11" s="7" customFormat="1" ht="16.5">
      <c r="B42" s="29">
        <v>730418</v>
      </c>
      <c r="C42" s="27" t="s">
        <v>66</v>
      </c>
      <c r="D42" s="32">
        <v>20000</v>
      </c>
      <c r="E42" s="36">
        <v>300</v>
      </c>
      <c r="F42" s="24">
        <f t="shared" si="0"/>
        <v>20300</v>
      </c>
      <c r="G42" s="39">
        <v>4166</v>
      </c>
      <c r="H42" s="24">
        <f t="shared" si="1"/>
        <v>16134</v>
      </c>
      <c r="I42" s="39">
        <v>836</v>
      </c>
      <c r="J42" s="24">
        <f t="shared" si="2"/>
        <v>19464</v>
      </c>
      <c r="K42" s="6"/>
    </row>
    <row r="43" spans="2:11" s="7" customFormat="1" ht="16.5">
      <c r="B43" s="29">
        <v>730499</v>
      </c>
      <c r="C43" s="27" t="s">
        <v>43</v>
      </c>
      <c r="D43" s="32">
        <v>36500</v>
      </c>
      <c r="E43" s="36">
        <v>40000</v>
      </c>
      <c r="F43" s="24">
        <f t="shared" si="0"/>
        <v>76500</v>
      </c>
      <c r="G43" s="39">
        <v>95</v>
      </c>
      <c r="H43" s="24">
        <f t="shared" si="1"/>
        <v>76405</v>
      </c>
      <c r="I43" s="39">
        <v>95</v>
      </c>
      <c r="J43" s="24">
        <f t="shared" si="2"/>
        <v>76405</v>
      </c>
      <c r="K43" s="6"/>
    </row>
    <row r="44" spans="2:11" s="7" customFormat="1" ht="16.5">
      <c r="B44" s="29">
        <v>730502</v>
      </c>
      <c r="C44" s="27" t="s">
        <v>65</v>
      </c>
      <c r="D44" s="32">
        <v>213141.8</v>
      </c>
      <c r="E44" s="36">
        <v>30000</v>
      </c>
      <c r="F44" s="24">
        <f t="shared" si="0"/>
        <v>243141.8</v>
      </c>
      <c r="G44" s="39">
        <v>157778</v>
      </c>
      <c r="H44" s="24">
        <f t="shared" si="1"/>
        <v>85363.799999999988</v>
      </c>
      <c r="I44" s="39">
        <v>27578</v>
      </c>
      <c r="J44" s="24">
        <f t="shared" si="2"/>
        <v>215563.8</v>
      </c>
      <c r="K44" s="6"/>
    </row>
    <row r="45" spans="2:11" s="7" customFormat="1" ht="16.5">
      <c r="B45" s="29">
        <v>730503</v>
      </c>
      <c r="C45" s="27" t="s">
        <v>14</v>
      </c>
      <c r="D45" s="32">
        <v>15759</v>
      </c>
      <c r="E45" s="36">
        <v>0</v>
      </c>
      <c r="F45" s="24">
        <f t="shared" si="0"/>
        <v>15759</v>
      </c>
      <c r="G45" s="39">
        <v>0</v>
      </c>
      <c r="H45" s="24">
        <f t="shared" si="1"/>
        <v>15759</v>
      </c>
      <c r="I45" s="39">
        <v>0</v>
      </c>
      <c r="J45" s="24">
        <f t="shared" si="2"/>
        <v>15759</v>
      </c>
      <c r="K45" s="6"/>
    </row>
    <row r="46" spans="2:11" s="7" customFormat="1" ht="16.5">
      <c r="B46" s="29">
        <v>730504</v>
      </c>
      <c r="C46" s="27" t="s">
        <v>12</v>
      </c>
      <c r="D46" s="32">
        <v>67700.5</v>
      </c>
      <c r="E46" s="36">
        <v>15000</v>
      </c>
      <c r="F46" s="24">
        <f t="shared" si="0"/>
        <v>82700.5</v>
      </c>
      <c r="G46" s="39">
        <v>17300</v>
      </c>
      <c r="H46" s="24">
        <f t="shared" si="1"/>
        <v>65400.5</v>
      </c>
      <c r="I46" s="39">
        <v>2350</v>
      </c>
      <c r="J46" s="24">
        <f t="shared" si="2"/>
        <v>80350.5</v>
      </c>
      <c r="K46" s="6"/>
    </row>
    <row r="47" spans="2:11" s="7" customFormat="1" ht="16.5">
      <c r="B47" s="29">
        <v>730505</v>
      </c>
      <c r="C47" s="27" t="s">
        <v>13</v>
      </c>
      <c r="D47" s="32">
        <v>25705</v>
      </c>
      <c r="E47" s="36">
        <v>0</v>
      </c>
      <c r="F47" s="24">
        <f t="shared" si="0"/>
        <v>25705</v>
      </c>
      <c r="G47" s="39">
        <v>4960</v>
      </c>
      <c r="H47" s="24">
        <f t="shared" si="1"/>
        <v>20745</v>
      </c>
      <c r="I47" s="39">
        <v>320</v>
      </c>
      <c r="J47" s="24">
        <f t="shared" si="2"/>
        <v>25385</v>
      </c>
      <c r="K47" s="6"/>
    </row>
    <row r="48" spans="2:11" s="7" customFormat="1" ht="16.5">
      <c r="B48" s="29">
        <v>730601</v>
      </c>
      <c r="C48" s="27" t="s">
        <v>67</v>
      </c>
      <c r="D48" s="32">
        <v>383754</v>
      </c>
      <c r="E48" s="36">
        <v>147179.51999999999</v>
      </c>
      <c r="F48" s="24">
        <f t="shared" si="0"/>
        <v>530933.52</v>
      </c>
      <c r="G48" s="39">
        <v>346185.21</v>
      </c>
      <c r="H48" s="24">
        <f t="shared" si="1"/>
        <v>184748.31</v>
      </c>
      <c r="I48" s="39">
        <v>25299.21</v>
      </c>
      <c r="J48" s="24">
        <f t="shared" si="2"/>
        <v>505634.31</v>
      </c>
      <c r="K48" s="6"/>
    </row>
    <row r="49" spans="2:11" s="7" customFormat="1" ht="16.5">
      <c r="B49" s="29">
        <v>730603</v>
      </c>
      <c r="C49" s="27" t="s">
        <v>15</v>
      </c>
      <c r="D49" s="32">
        <v>105000</v>
      </c>
      <c r="E49" s="36">
        <v>-4013</v>
      </c>
      <c r="F49" s="24">
        <f t="shared" si="0"/>
        <v>100987</v>
      </c>
      <c r="G49" s="39">
        <v>4507</v>
      </c>
      <c r="H49" s="24">
        <f t="shared" si="1"/>
        <v>96480</v>
      </c>
      <c r="I49" s="39">
        <v>546.98</v>
      </c>
      <c r="J49" s="24">
        <f t="shared" si="2"/>
        <v>100440.02</v>
      </c>
      <c r="K49" s="6"/>
    </row>
    <row r="50" spans="2:11" s="7" customFormat="1" ht="16.5">
      <c r="B50" s="29">
        <v>730605</v>
      </c>
      <c r="C50" s="27" t="s">
        <v>36</v>
      </c>
      <c r="D50" s="32">
        <v>30000</v>
      </c>
      <c r="E50" s="36">
        <v>3880</v>
      </c>
      <c r="F50" s="24">
        <f t="shared" si="0"/>
        <v>33880</v>
      </c>
      <c r="G50" s="39">
        <v>15380</v>
      </c>
      <c r="H50" s="24">
        <f t="shared" si="1"/>
        <v>18500</v>
      </c>
      <c r="I50" s="39">
        <v>1800</v>
      </c>
      <c r="J50" s="24">
        <f t="shared" si="2"/>
        <v>32080</v>
      </c>
      <c r="K50" s="6"/>
    </row>
    <row r="51" spans="2:11" s="7" customFormat="1" ht="16.5">
      <c r="B51" s="29">
        <v>730606</v>
      </c>
      <c r="C51" s="27" t="s">
        <v>68</v>
      </c>
      <c r="D51" s="32">
        <v>16500</v>
      </c>
      <c r="E51" s="36">
        <v>0</v>
      </c>
      <c r="F51" s="24">
        <f t="shared" si="0"/>
        <v>16500</v>
      </c>
      <c r="G51" s="39">
        <v>0</v>
      </c>
      <c r="H51" s="24">
        <f t="shared" si="1"/>
        <v>16500</v>
      </c>
      <c r="I51" s="39">
        <v>0</v>
      </c>
      <c r="J51" s="24">
        <f t="shared" si="2"/>
        <v>16500</v>
      </c>
      <c r="K51" s="6"/>
    </row>
    <row r="52" spans="2:11" s="7" customFormat="1" ht="16.5">
      <c r="B52" s="29">
        <v>730701</v>
      </c>
      <c r="C52" s="27" t="s">
        <v>16</v>
      </c>
      <c r="D52" s="32">
        <v>5910</v>
      </c>
      <c r="E52" s="36">
        <v>2727.3</v>
      </c>
      <c r="F52" s="24">
        <f t="shared" si="0"/>
        <v>8637.2999999999993</v>
      </c>
      <c r="G52" s="39">
        <v>2727.3</v>
      </c>
      <c r="H52" s="24">
        <f t="shared" si="1"/>
        <v>5909.9999999999991</v>
      </c>
      <c r="I52" s="39">
        <v>2727.27</v>
      </c>
      <c r="J52" s="24">
        <f t="shared" si="2"/>
        <v>5910.0299999999988</v>
      </c>
      <c r="K52" s="6"/>
    </row>
    <row r="53" spans="2:11" s="7" customFormat="1" ht="16.5">
      <c r="B53" s="29">
        <v>730702</v>
      </c>
      <c r="C53" s="27" t="s">
        <v>69</v>
      </c>
      <c r="D53" s="32">
        <v>15600</v>
      </c>
      <c r="E53" s="36">
        <v>0</v>
      </c>
      <c r="F53" s="24">
        <f t="shared" si="0"/>
        <v>15600</v>
      </c>
      <c r="G53" s="39">
        <v>0</v>
      </c>
      <c r="H53" s="24">
        <f t="shared" si="1"/>
        <v>15600</v>
      </c>
      <c r="I53" s="39">
        <v>0</v>
      </c>
      <c r="J53" s="24">
        <f t="shared" si="2"/>
        <v>15600</v>
      </c>
      <c r="K53" s="6"/>
    </row>
    <row r="54" spans="2:11" s="7" customFormat="1" ht="16.5">
      <c r="B54" s="29">
        <v>730704</v>
      </c>
      <c r="C54" s="27" t="s">
        <v>70</v>
      </c>
      <c r="D54" s="32">
        <v>22500</v>
      </c>
      <c r="E54" s="36">
        <v>2000</v>
      </c>
      <c r="F54" s="24">
        <f t="shared" si="0"/>
        <v>24500</v>
      </c>
      <c r="G54" s="39">
        <v>463</v>
      </c>
      <c r="H54" s="24">
        <f t="shared" si="1"/>
        <v>24037</v>
      </c>
      <c r="I54" s="39">
        <v>428</v>
      </c>
      <c r="J54" s="24">
        <f t="shared" si="2"/>
        <v>24072</v>
      </c>
      <c r="K54" s="6"/>
    </row>
    <row r="55" spans="2:11" s="7" customFormat="1" ht="16.5">
      <c r="B55" s="29">
        <v>730801</v>
      </c>
      <c r="C55" s="27" t="s">
        <v>17</v>
      </c>
      <c r="D55" s="32">
        <v>389089.75</v>
      </c>
      <c r="E55" s="36">
        <v>49000</v>
      </c>
      <c r="F55" s="24">
        <f t="shared" si="0"/>
        <v>438089.75</v>
      </c>
      <c r="G55" s="39">
        <v>22306.46</v>
      </c>
      <c r="H55" s="24">
        <f t="shared" si="1"/>
        <v>415783.29</v>
      </c>
      <c r="I55" s="39">
        <v>12990.46</v>
      </c>
      <c r="J55" s="24">
        <f t="shared" si="2"/>
        <v>425099.29</v>
      </c>
      <c r="K55" s="6"/>
    </row>
    <row r="56" spans="2:11" s="7" customFormat="1" ht="16.5">
      <c r="B56" s="29">
        <v>730802</v>
      </c>
      <c r="C56" s="27" t="s">
        <v>71</v>
      </c>
      <c r="D56" s="32">
        <v>2277</v>
      </c>
      <c r="E56" s="36">
        <v>23204.7</v>
      </c>
      <c r="F56" s="24">
        <f t="shared" si="0"/>
        <v>25481.7</v>
      </c>
      <c r="G56" s="39">
        <v>23204.7</v>
      </c>
      <c r="H56" s="24">
        <f t="shared" si="1"/>
        <v>2277</v>
      </c>
      <c r="I56" s="39">
        <v>0</v>
      </c>
      <c r="J56" s="24">
        <f t="shared" si="2"/>
        <v>25481.7</v>
      </c>
      <c r="K56" s="6"/>
    </row>
    <row r="57" spans="2:11" s="7" customFormat="1" ht="16.5">
      <c r="B57" s="29">
        <v>730803</v>
      </c>
      <c r="C57" s="27" t="s">
        <v>18</v>
      </c>
      <c r="D57" s="32">
        <v>3000</v>
      </c>
      <c r="E57" s="36">
        <v>0</v>
      </c>
      <c r="F57" s="24">
        <f t="shared" si="0"/>
        <v>3000</v>
      </c>
      <c r="G57" s="39">
        <v>1785.71</v>
      </c>
      <c r="H57" s="24">
        <f t="shared" si="1"/>
        <v>1214.29</v>
      </c>
      <c r="I57" s="39">
        <v>1785.71</v>
      </c>
      <c r="J57" s="24">
        <f t="shared" si="2"/>
        <v>1214.29</v>
      </c>
      <c r="K57" s="6"/>
    </row>
    <row r="58" spans="2:11" s="7" customFormat="1" ht="16.5">
      <c r="B58" s="29">
        <v>730804</v>
      </c>
      <c r="C58" s="27" t="s">
        <v>19</v>
      </c>
      <c r="D58" s="32">
        <v>32400</v>
      </c>
      <c r="E58" s="36">
        <v>500</v>
      </c>
      <c r="F58" s="24">
        <f t="shared" si="0"/>
        <v>32900</v>
      </c>
      <c r="G58" s="39">
        <v>7568.68</v>
      </c>
      <c r="H58" s="24">
        <f t="shared" si="1"/>
        <v>25331.32</v>
      </c>
      <c r="I58" s="39">
        <v>7539.68</v>
      </c>
      <c r="J58" s="24">
        <f t="shared" si="2"/>
        <v>25360.32</v>
      </c>
      <c r="K58" s="6"/>
    </row>
    <row r="59" spans="2:11" s="7" customFormat="1" ht="16.5">
      <c r="B59" s="29">
        <v>730805</v>
      </c>
      <c r="C59" s="27" t="s">
        <v>37</v>
      </c>
      <c r="D59" s="32">
        <v>2400</v>
      </c>
      <c r="E59" s="36">
        <v>0</v>
      </c>
      <c r="F59" s="24">
        <f t="shared" si="0"/>
        <v>2400</v>
      </c>
      <c r="G59" s="39">
        <v>688.03</v>
      </c>
      <c r="H59" s="24">
        <f t="shared" si="1"/>
        <v>1711.97</v>
      </c>
      <c r="I59" s="39">
        <v>490.03</v>
      </c>
      <c r="J59" s="24">
        <f t="shared" si="2"/>
        <v>1909.97</v>
      </c>
      <c r="K59" s="6"/>
    </row>
    <row r="60" spans="2:11" s="7" customFormat="1" ht="16.5">
      <c r="B60" s="29">
        <v>730806</v>
      </c>
      <c r="C60" s="27" t="s">
        <v>52</v>
      </c>
      <c r="D60" s="32">
        <v>500</v>
      </c>
      <c r="E60" s="36">
        <v>0</v>
      </c>
      <c r="F60" s="24">
        <f t="shared" si="0"/>
        <v>500</v>
      </c>
      <c r="G60" s="39">
        <v>0</v>
      </c>
      <c r="H60" s="24">
        <f t="shared" si="1"/>
        <v>500</v>
      </c>
      <c r="I60" s="39">
        <v>0</v>
      </c>
      <c r="J60" s="24">
        <f t="shared" si="2"/>
        <v>500</v>
      </c>
      <c r="K60" s="6"/>
    </row>
    <row r="61" spans="2:11" s="7" customFormat="1" ht="16.5">
      <c r="B61" s="29">
        <v>730809</v>
      </c>
      <c r="C61" s="27" t="s">
        <v>38</v>
      </c>
      <c r="D61" s="32">
        <v>800</v>
      </c>
      <c r="E61" s="36">
        <v>0</v>
      </c>
      <c r="F61" s="24">
        <f t="shared" si="0"/>
        <v>800</v>
      </c>
      <c r="G61" s="39">
        <v>0</v>
      </c>
      <c r="H61" s="24">
        <f t="shared" si="1"/>
        <v>800</v>
      </c>
      <c r="I61" s="39">
        <v>0</v>
      </c>
      <c r="J61" s="24">
        <f t="shared" si="2"/>
        <v>800</v>
      </c>
      <c r="K61" s="6"/>
    </row>
    <row r="62" spans="2:11" s="7" customFormat="1" ht="16.5">
      <c r="B62" s="29">
        <v>730811</v>
      </c>
      <c r="C62" s="27" t="s">
        <v>72</v>
      </c>
      <c r="D62" s="32">
        <v>10400</v>
      </c>
      <c r="E62" s="36">
        <v>16000</v>
      </c>
      <c r="F62" s="24">
        <f t="shared" si="0"/>
        <v>26400</v>
      </c>
      <c r="G62" s="39">
        <v>61.86</v>
      </c>
      <c r="H62" s="24">
        <f t="shared" si="1"/>
        <v>26338.14</v>
      </c>
      <c r="I62" s="39">
        <v>61.86</v>
      </c>
      <c r="J62" s="24">
        <f t="shared" si="2"/>
        <v>26338.14</v>
      </c>
      <c r="K62" s="6"/>
    </row>
    <row r="63" spans="2:11" s="7" customFormat="1" ht="16.5">
      <c r="B63" s="29">
        <v>730813</v>
      </c>
      <c r="C63" s="27" t="s">
        <v>73</v>
      </c>
      <c r="D63" s="32">
        <v>2000</v>
      </c>
      <c r="E63" s="36">
        <v>0</v>
      </c>
      <c r="F63" s="24">
        <f t="shared" si="0"/>
        <v>2000</v>
      </c>
      <c r="G63" s="39">
        <v>0</v>
      </c>
      <c r="H63" s="24">
        <f t="shared" si="1"/>
        <v>2000</v>
      </c>
      <c r="I63" s="39">
        <v>0</v>
      </c>
      <c r="J63" s="24">
        <f t="shared" si="2"/>
        <v>2000</v>
      </c>
      <c r="K63" s="6"/>
    </row>
    <row r="64" spans="2:11" s="7" customFormat="1" ht="16.5">
      <c r="B64" s="29">
        <v>730899</v>
      </c>
      <c r="C64" s="27" t="s">
        <v>20</v>
      </c>
      <c r="D64" s="32">
        <v>214768</v>
      </c>
      <c r="E64" s="36">
        <v>1000</v>
      </c>
      <c r="F64" s="24">
        <f t="shared" si="0"/>
        <v>215768</v>
      </c>
      <c r="G64" s="39">
        <v>29623.49</v>
      </c>
      <c r="H64" s="24">
        <f t="shared" si="1"/>
        <v>186144.51</v>
      </c>
      <c r="I64" s="39">
        <v>27391.99</v>
      </c>
      <c r="J64" s="24">
        <f t="shared" si="2"/>
        <v>188376.01</v>
      </c>
      <c r="K64" s="6"/>
    </row>
    <row r="65" spans="2:11" s="7" customFormat="1" ht="16.5">
      <c r="B65" s="29">
        <v>731403</v>
      </c>
      <c r="C65" s="27" t="s">
        <v>14</v>
      </c>
      <c r="D65" s="32">
        <v>1500</v>
      </c>
      <c r="E65" s="36">
        <v>5500</v>
      </c>
      <c r="F65" s="24">
        <f t="shared" si="0"/>
        <v>7000</v>
      </c>
      <c r="G65" s="39">
        <v>454</v>
      </c>
      <c r="H65" s="24">
        <f t="shared" si="1"/>
        <v>6546</v>
      </c>
      <c r="I65" s="39">
        <v>454</v>
      </c>
      <c r="J65" s="24">
        <f t="shared" si="2"/>
        <v>6546</v>
      </c>
      <c r="K65" s="6"/>
    </row>
    <row r="66" spans="2:11" s="7" customFormat="1" ht="16.5">
      <c r="B66" s="29">
        <v>739901</v>
      </c>
      <c r="C66" s="27" t="s">
        <v>51</v>
      </c>
      <c r="D66" s="32">
        <v>110946.69</v>
      </c>
      <c r="E66" s="36">
        <v>-60000</v>
      </c>
      <c r="F66" s="24">
        <f t="shared" si="0"/>
        <v>50946.69</v>
      </c>
      <c r="G66" s="39">
        <v>0</v>
      </c>
      <c r="H66" s="24">
        <f t="shared" si="1"/>
        <v>50946.69</v>
      </c>
      <c r="I66" s="39">
        <v>0</v>
      </c>
      <c r="J66" s="24">
        <f t="shared" si="2"/>
        <v>50946.69</v>
      </c>
      <c r="K66" s="6"/>
    </row>
    <row r="67" spans="2:11" s="7" customFormat="1" ht="16.5">
      <c r="B67" s="29">
        <v>770101</v>
      </c>
      <c r="C67" s="27" t="s">
        <v>44</v>
      </c>
      <c r="D67" s="32">
        <v>237345.58</v>
      </c>
      <c r="E67" s="36">
        <v>0</v>
      </c>
      <c r="F67" s="24">
        <f t="shared" si="0"/>
        <v>237345.58</v>
      </c>
      <c r="G67" s="39">
        <v>63183.5</v>
      </c>
      <c r="H67" s="24">
        <f t="shared" si="1"/>
        <v>174162.08</v>
      </c>
      <c r="I67" s="39">
        <v>12917.02</v>
      </c>
      <c r="J67" s="24">
        <f t="shared" si="2"/>
        <v>224428.56</v>
      </c>
      <c r="K67" s="6"/>
    </row>
    <row r="68" spans="2:11" s="7" customFormat="1" ht="16.5">
      <c r="B68" s="29">
        <v>770102</v>
      </c>
      <c r="C68" s="27" t="s">
        <v>74</v>
      </c>
      <c r="D68" s="32">
        <v>2000</v>
      </c>
      <c r="E68" s="36">
        <v>0</v>
      </c>
      <c r="F68" s="24">
        <f t="shared" si="0"/>
        <v>2000</v>
      </c>
      <c r="G68" s="39">
        <v>0</v>
      </c>
      <c r="H68" s="24">
        <f t="shared" si="1"/>
        <v>2000</v>
      </c>
      <c r="I68" s="39">
        <v>0</v>
      </c>
      <c r="J68" s="24">
        <f t="shared" si="2"/>
        <v>2000</v>
      </c>
      <c r="K68" s="6"/>
    </row>
    <row r="69" spans="2:11" s="7" customFormat="1" ht="16.5">
      <c r="B69" s="29">
        <v>770201</v>
      </c>
      <c r="C69" s="27" t="s">
        <v>21</v>
      </c>
      <c r="D69" s="32">
        <v>38000</v>
      </c>
      <c r="E69" s="36">
        <v>0</v>
      </c>
      <c r="F69" s="24">
        <f t="shared" si="0"/>
        <v>38000</v>
      </c>
      <c r="G69" s="39">
        <v>0</v>
      </c>
      <c r="H69" s="24">
        <f t="shared" si="1"/>
        <v>38000</v>
      </c>
      <c r="I69" s="39">
        <v>0</v>
      </c>
      <c r="J69" s="24">
        <f t="shared" si="2"/>
        <v>38000</v>
      </c>
      <c r="K69" s="6"/>
    </row>
    <row r="70" spans="2:11" s="7" customFormat="1" ht="16.5">
      <c r="B70" s="29">
        <v>770203</v>
      </c>
      <c r="C70" s="27" t="s">
        <v>22</v>
      </c>
      <c r="D70" s="32">
        <v>31800</v>
      </c>
      <c r="E70" s="36">
        <v>0</v>
      </c>
      <c r="F70" s="24">
        <f t="shared" si="0"/>
        <v>31800</v>
      </c>
      <c r="G70" s="39">
        <v>4684</v>
      </c>
      <c r="H70" s="24">
        <f t="shared" si="1"/>
        <v>27116</v>
      </c>
      <c r="I70" s="39">
        <v>2612.59</v>
      </c>
      <c r="J70" s="24">
        <f t="shared" si="2"/>
        <v>29187.41</v>
      </c>
      <c r="K70" s="6"/>
    </row>
    <row r="71" spans="2:11" s="7" customFormat="1" ht="16.5">
      <c r="B71" s="29">
        <v>770206</v>
      </c>
      <c r="C71" s="27" t="s">
        <v>75</v>
      </c>
      <c r="D71" s="32">
        <v>1000</v>
      </c>
      <c r="E71" s="36">
        <v>0</v>
      </c>
      <c r="F71" s="24">
        <f t="shared" si="0"/>
        <v>1000</v>
      </c>
      <c r="G71" s="39">
        <v>0</v>
      </c>
      <c r="H71" s="24">
        <f t="shared" si="1"/>
        <v>1000</v>
      </c>
      <c r="I71" s="39">
        <v>0</v>
      </c>
      <c r="J71" s="24">
        <f t="shared" si="2"/>
        <v>1000</v>
      </c>
      <c r="K71" s="6"/>
    </row>
    <row r="72" spans="2:11" s="7" customFormat="1" ht="16.5">
      <c r="B72" s="29">
        <v>780102</v>
      </c>
      <c r="C72" s="27" t="s">
        <v>34</v>
      </c>
      <c r="D72" s="32">
        <v>36000</v>
      </c>
      <c r="E72" s="36">
        <v>0</v>
      </c>
      <c r="F72" s="24">
        <f t="shared" si="0"/>
        <v>36000</v>
      </c>
      <c r="G72" s="39">
        <v>4891.4799999999996</v>
      </c>
      <c r="H72" s="24">
        <f t="shared" si="1"/>
        <v>31108.52</v>
      </c>
      <c r="I72" s="39">
        <v>4891.4799999999996</v>
      </c>
      <c r="J72" s="24">
        <f t="shared" si="2"/>
        <v>31108.52</v>
      </c>
      <c r="K72" s="6"/>
    </row>
    <row r="73" spans="2:11" s="7" customFormat="1" ht="16.5">
      <c r="B73" s="29">
        <v>780204</v>
      </c>
      <c r="C73" s="27" t="s">
        <v>76</v>
      </c>
      <c r="D73" s="32">
        <v>5000</v>
      </c>
      <c r="E73" s="36">
        <v>0</v>
      </c>
      <c r="F73" s="24">
        <f t="shared" ref="F73:F76" si="3">+D73+E73</f>
        <v>5000</v>
      </c>
      <c r="G73" s="39">
        <v>0</v>
      </c>
      <c r="H73" s="24">
        <f t="shared" ref="H73:H76" si="4">+F73-G73</f>
        <v>5000</v>
      </c>
      <c r="I73" s="39">
        <v>0</v>
      </c>
      <c r="J73" s="24">
        <f t="shared" ref="J73:J76" si="5">+F73-I73</f>
        <v>5000</v>
      </c>
      <c r="K73" s="6"/>
    </row>
    <row r="74" spans="2:11" s="7" customFormat="1" ht="16.5">
      <c r="B74" s="29">
        <v>840103</v>
      </c>
      <c r="C74" s="27" t="s">
        <v>14</v>
      </c>
      <c r="D74" s="32">
        <v>65000</v>
      </c>
      <c r="E74" s="36">
        <v>62418</v>
      </c>
      <c r="F74" s="24">
        <f t="shared" si="3"/>
        <v>127418</v>
      </c>
      <c r="G74" s="39">
        <v>11442.5</v>
      </c>
      <c r="H74" s="24">
        <f t="shared" si="4"/>
        <v>115975.5</v>
      </c>
      <c r="I74" s="39">
        <v>10365</v>
      </c>
      <c r="J74" s="24">
        <f t="shared" si="5"/>
        <v>117053</v>
      </c>
      <c r="K74" s="6"/>
    </row>
    <row r="75" spans="2:11" s="7" customFormat="1" ht="16.5">
      <c r="B75" s="29">
        <v>840104</v>
      </c>
      <c r="C75" s="27" t="s">
        <v>12</v>
      </c>
      <c r="D75" s="32">
        <v>15200</v>
      </c>
      <c r="E75" s="36">
        <v>9904</v>
      </c>
      <c r="F75" s="24">
        <f t="shared" si="3"/>
        <v>25104</v>
      </c>
      <c r="G75" s="39">
        <v>10904</v>
      </c>
      <c r="H75" s="24">
        <f t="shared" si="4"/>
        <v>14200</v>
      </c>
      <c r="I75" s="39">
        <v>10904</v>
      </c>
      <c r="J75" s="24">
        <f t="shared" si="5"/>
        <v>14200</v>
      </c>
      <c r="K75" s="6"/>
    </row>
    <row r="76" spans="2:11" s="7" customFormat="1" ht="17.25" thickBot="1">
      <c r="B76" s="30">
        <v>840107</v>
      </c>
      <c r="C76" s="28" t="s">
        <v>77</v>
      </c>
      <c r="D76" s="33">
        <v>42960</v>
      </c>
      <c r="E76" s="37">
        <v>15689.46</v>
      </c>
      <c r="F76" s="25">
        <f t="shared" si="3"/>
        <v>58649.46</v>
      </c>
      <c r="G76" s="40">
        <v>9111.25</v>
      </c>
      <c r="H76" s="25">
        <f t="shared" si="4"/>
        <v>49538.21</v>
      </c>
      <c r="I76" s="40">
        <v>9111.25</v>
      </c>
      <c r="J76" s="25">
        <f t="shared" si="5"/>
        <v>49538.21</v>
      </c>
      <c r="K76" s="6"/>
    </row>
    <row r="77" spans="2:11" s="1" customFormat="1" ht="26.25" customHeight="1" thickBot="1">
      <c r="B77" s="44" t="s">
        <v>32</v>
      </c>
      <c r="C77" s="45"/>
      <c r="D77" s="34">
        <f>+SUM(D7:D76)</f>
        <v>5929532.5500000007</v>
      </c>
      <c r="E77" s="34">
        <f t="shared" ref="E77:J77" si="6">+SUM(E7:E76)</f>
        <v>648809.90999999992</v>
      </c>
      <c r="F77" s="34">
        <f t="shared" si="6"/>
        <v>6578342.4600000009</v>
      </c>
      <c r="G77" s="34">
        <f t="shared" si="6"/>
        <v>1339747.1400000001</v>
      </c>
      <c r="H77" s="34">
        <f t="shared" si="6"/>
        <v>5238595.3199999994</v>
      </c>
      <c r="I77" s="34">
        <f t="shared" si="6"/>
        <v>511840.49000000011</v>
      </c>
      <c r="J77" s="17">
        <f t="shared" si="6"/>
        <v>6066501.9699999988</v>
      </c>
      <c r="K77" s="6"/>
    </row>
    <row r="78" spans="2:11" customFormat="1" ht="15">
      <c r="B78" s="11"/>
      <c r="D78" s="12"/>
      <c r="E78" s="12"/>
      <c r="F78" s="12"/>
      <c r="G78" s="12"/>
      <c r="H78" s="12"/>
      <c r="I78" s="13"/>
      <c r="J78" s="14"/>
      <c r="K78" s="15"/>
    </row>
    <row r="79" spans="2:11" customFormat="1" ht="15" hidden="1">
      <c r="B79" s="11" t="s">
        <v>48</v>
      </c>
      <c r="D79" s="12"/>
      <c r="E79" s="13"/>
      <c r="F79" s="13"/>
      <c r="G79" s="13"/>
      <c r="H79" s="13"/>
      <c r="I79" s="13"/>
      <c r="J79" s="14"/>
      <c r="K79" s="15"/>
    </row>
    <row r="80" spans="2:11" customFormat="1" hidden="1" thickBot="1">
      <c r="B80" s="18"/>
      <c r="D80" s="19"/>
      <c r="E80" s="20"/>
      <c r="F80" s="13"/>
      <c r="G80" s="13"/>
      <c r="H80" s="13"/>
      <c r="I80" s="13"/>
      <c r="J80" s="14"/>
      <c r="K80" s="15"/>
    </row>
    <row r="81" spans="2:11" customFormat="1" ht="15" hidden="1">
      <c r="B81" s="21" t="s">
        <v>55</v>
      </c>
      <c r="C81" s="22"/>
      <c r="D81" s="23" t="s">
        <v>49</v>
      </c>
      <c r="E81" s="13"/>
      <c r="F81" s="13"/>
      <c r="G81" s="13"/>
      <c r="H81" s="13"/>
      <c r="I81" s="13"/>
      <c r="J81" s="14"/>
      <c r="K81" s="15"/>
    </row>
    <row r="82" spans="2:11" customFormat="1" ht="15" hidden="1">
      <c r="B82" s="21" t="s">
        <v>54</v>
      </c>
      <c r="C82" s="22"/>
      <c r="D82" s="23" t="s">
        <v>50</v>
      </c>
      <c r="E82" s="13"/>
      <c r="F82" s="13"/>
      <c r="G82" s="13"/>
      <c r="H82" s="13"/>
      <c r="I82" s="13"/>
      <c r="J82" s="14"/>
      <c r="K82" s="15"/>
    </row>
    <row r="83" spans="2:11" customFormat="1" ht="15" hidden="1">
      <c r="B83" s="16"/>
      <c r="D83" s="13"/>
      <c r="E83" s="13"/>
      <c r="F83" s="13"/>
      <c r="G83" s="13"/>
      <c r="H83" s="13"/>
      <c r="I83" s="13"/>
      <c r="J83" s="14"/>
      <c r="K83" s="15"/>
    </row>
    <row r="84" spans="2:11">
      <c r="B84" s="3"/>
      <c r="D84" s="3"/>
      <c r="E84" s="3"/>
      <c r="F84" s="3"/>
      <c r="G84" s="3"/>
      <c r="H84" s="3"/>
      <c r="I84" s="3"/>
      <c r="J84" s="8"/>
      <c r="K84" s="6"/>
    </row>
    <row r="85" spans="2:11">
      <c r="B85" s="3"/>
      <c r="D85" s="3"/>
      <c r="E85" s="3"/>
      <c r="F85" s="3"/>
      <c r="G85" s="3"/>
      <c r="H85" s="3"/>
      <c r="I85" s="3"/>
      <c r="K85" s="6"/>
    </row>
    <row r="86" spans="2:11">
      <c r="B86" s="3"/>
      <c r="D86" s="3"/>
      <c r="E86" s="3"/>
      <c r="F86" s="3"/>
      <c r="G86" s="3"/>
      <c r="H86" s="3"/>
      <c r="I86" s="3"/>
      <c r="K86" s="6"/>
    </row>
    <row r="87" spans="2:11">
      <c r="B87" s="3"/>
      <c r="D87" s="3"/>
      <c r="E87" s="3"/>
      <c r="F87" s="3"/>
      <c r="G87" s="3"/>
      <c r="H87" s="3"/>
      <c r="I87" s="3"/>
      <c r="K87" s="6"/>
    </row>
    <row r="88" spans="2:11">
      <c r="B88" s="3"/>
      <c r="D88" s="3"/>
      <c r="E88" s="3"/>
      <c r="F88" s="3"/>
      <c r="G88" s="3"/>
      <c r="H88" s="3"/>
      <c r="I88" s="3"/>
      <c r="K88" s="6"/>
    </row>
    <row r="89" spans="2:11">
      <c r="B89" s="3"/>
      <c r="D89" s="3"/>
      <c r="E89" s="3"/>
      <c r="F89" s="3"/>
      <c r="G89" s="3"/>
      <c r="H89" s="3"/>
      <c r="I89" s="3"/>
      <c r="K89" s="6"/>
    </row>
    <row r="90" spans="2:11">
      <c r="B90" s="3"/>
      <c r="D90" s="3"/>
      <c r="E90" s="3"/>
      <c r="F90" s="3"/>
      <c r="G90" s="3"/>
      <c r="H90" s="3"/>
      <c r="I90" s="3"/>
      <c r="K90" s="6"/>
    </row>
    <row r="91" spans="2:11">
      <c r="B91" s="3"/>
      <c r="D91" s="3"/>
      <c r="E91" s="3"/>
      <c r="F91" s="3"/>
      <c r="G91" s="3"/>
      <c r="H91" s="3"/>
      <c r="I91" s="3"/>
      <c r="K91" s="6"/>
    </row>
    <row r="92" spans="2:11">
      <c r="B92" s="3"/>
      <c r="D92" s="3"/>
      <c r="E92" s="3"/>
      <c r="F92" s="3"/>
      <c r="G92" s="3"/>
      <c r="H92" s="3"/>
      <c r="I92" s="3"/>
      <c r="K92" s="6"/>
    </row>
    <row r="93" spans="2:11">
      <c r="B93" s="3"/>
      <c r="D93" s="3"/>
      <c r="E93" s="3"/>
      <c r="F93" s="3"/>
      <c r="G93" s="3"/>
      <c r="H93" s="3"/>
      <c r="I93" s="3"/>
      <c r="K93" s="6"/>
    </row>
    <row r="94" spans="2:11">
      <c r="B94" s="3"/>
      <c r="D94" s="3"/>
      <c r="E94" s="3"/>
      <c r="F94" s="3"/>
      <c r="G94" s="3"/>
      <c r="H94" s="3"/>
      <c r="I94" s="3"/>
      <c r="K94" s="6"/>
    </row>
    <row r="95" spans="2:11">
      <c r="B95" s="3"/>
      <c r="D95" s="3"/>
      <c r="E95" s="3"/>
      <c r="F95" s="3"/>
      <c r="G95" s="3"/>
      <c r="H95" s="3"/>
      <c r="I95" s="3"/>
      <c r="K95" s="6"/>
    </row>
    <row r="96" spans="2:11">
      <c r="B96" s="3"/>
      <c r="D96" s="3"/>
      <c r="E96" s="3"/>
      <c r="F96" s="3"/>
      <c r="G96" s="3"/>
      <c r="H96" s="3"/>
      <c r="I96" s="3"/>
      <c r="K96" s="6"/>
    </row>
    <row r="97" spans="2:11">
      <c r="B97" s="3"/>
      <c r="D97" s="3"/>
      <c r="E97" s="3"/>
      <c r="F97" s="3"/>
      <c r="G97" s="3"/>
      <c r="H97" s="3"/>
      <c r="I97" s="3"/>
      <c r="K97" s="6"/>
    </row>
    <row r="98" spans="2:11">
      <c r="B98" s="3"/>
      <c r="D98" s="3"/>
      <c r="E98" s="3"/>
      <c r="F98" s="3"/>
      <c r="G98" s="3"/>
      <c r="H98" s="3"/>
      <c r="I98" s="3"/>
      <c r="K98" s="6"/>
    </row>
    <row r="99" spans="2:11">
      <c r="B99" s="3"/>
      <c r="D99" s="3"/>
      <c r="E99" s="3"/>
      <c r="F99" s="3"/>
      <c r="G99" s="3"/>
      <c r="H99" s="3"/>
      <c r="I99" s="3"/>
      <c r="K99" s="6"/>
    </row>
    <row r="100" spans="2:11">
      <c r="B100" s="3"/>
      <c r="D100" s="3"/>
      <c r="E100" s="3"/>
      <c r="F100" s="3"/>
      <c r="G100" s="3"/>
      <c r="H100" s="3"/>
      <c r="I100" s="3"/>
      <c r="J100" s="3"/>
      <c r="K100" s="6"/>
    </row>
    <row r="101" spans="2:11">
      <c r="B101" s="3"/>
      <c r="D101" s="3"/>
      <c r="E101" s="3"/>
      <c r="F101" s="3"/>
      <c r="G101" s="3"/>
      <c r="H101" s="3"/>
      <c r="I101" s="3"/>
      <c r="J101" s="3"/>
      <c r="K101" s="6"/>
    </row>
    <row r="102" spans="2:11">
      <c r="B102" s="3"/>
      <c r="D102" s="3"/>
      <c r="E102" s="3"/>
      <c r="F102" s="3"/>
      <c r="G102" s="3"/>
      <c r="H102" s="3"/>
      <c r="I102" s="3"/>
      <c r="J102" s="3"/>
      <c r="K102" s="6"/>
    </row>
    <row r="103" spans="2:11">
      <c r="B103" s="3"/>
      <c r="D103" s="3"/>
      <c r="E103" s="3"/>
      <c r="F103" s="3"/>
      <c r="G103" s="3"/>
      <c r="H103" s="3"/>
      <c r="I103" s="3"/>
      <c r="J103" s="3"/>
      <c r="K103" s="6"/>
    </row>
    <row r="104" spans="2:11">
      <c r="B104" s="3"/>
      <c r="D104" s="3"/>
      <c r="E104" s="3"/>
      <c r="F104" s="3"/>
      <c r="G104" s="3"/>
      <c r="H104" s="3"/>
      <c r="I104" s="3"/>
      <c r="J104" s="3"/>
      <c r="K104" s="6"/>
    </row>
    <row r="105" spans="2:11">
      <c r="B105" s="3"/>
      <c r="D105" s="3"/>
      <c r="E105" s="3"/>
      <c r="F105" s="3"/>
      <c r="G105" s="3"/>
      <c r="H105" s="3"/>
      <c r="I105" s="3"/>
      <c r="J105" s="3"/>
      <c r="K105" s="6"/>
    </row>
    <row r="106" spans="2:11">
      <c r="B106" s="3"/>
      <c r="D106" s="3"/>
      <c r="E106" s="3"/>
      <c r="F106" s="3"/>
      <c r="G106" s="3"/>
      <c r="H106" s="3"/>
      <c r="I106" s="3"/>
      <c r="J106" s="3"/>
      <c r="K106" s="6"/>
    </row>
    <row r="107" spans="2:11">
      <c r="B107" s="3"/>
      <c r="D107" s="3"/>
      <c r="E107" s="3"/>
      <c r="F107" s="3"/>
      <c r="G107" s="3"/>
      <c r="H107" s="3"/>
      <c r="I107" s="3"/>
      <c r="J107" s="3"/>
      <c r="K107" s="6"/>
    </row>
    <row r="108" spans="2:11">
      <c r="B108" s="3"/>
      <c r="D108" s="3"/>
      <c r="E108" s="3"/>
      <c r="F108" s="3"/>
      <c r="G108" s="3"/>
      <c r="H108" s="3"/>
      <c r="I108" s="3"/>
      <c r="J108" s="3"/>
      <c r="K108" s="6"/>
    </row>
    <row r="109" spans="2:11">
      <c r="B109" s="3"/>
      <c r="D109" s="3"/>
      <c r="E109" s="3"/>
      <c r="F109" s="3"/>
      <c r="G109" s="3"/>
      <c r="H109" s="3"/>
      <c r="I109" s="3"/>
      <c r="J109" s="3"/>
      <c r="K109" s="6"/>
    </row>
    <row r="110" spans="2:11">
      <c r="B110" s="3"/>
      <c r="D110" s="3"/>
      <c r="E110" s="3"/>
      <c r="F110" s="3"/>
      <c r="G110" s="3"/>
      <c r="H110" s="3"/>
      <c r="I110" s="3"/>
      <c r="J110" s="3"/>
      <c r="K110" s="6"/>
    </row>
    <row r="111" spans="2:11">
      <c r="B111" s="3"/>
      <c r="D111" s="3"/>
      <c r="E111" s="3"/>
      <c r="F111" s="3"/>
      <c r="G111" s="3"/>
      <c r="H111" s="3"/>
      <c r="I111" s="3"/>
      <c r="J111" s="3"/>
      <c r="K111" s="6"/>
    </row>
    <row r="112" spans="2:11">
      <c r="B112" s="3"/>
      <c r="D112" s="3"/>
      <c r="E112" s="3"/>
      <c r="F112" s="3"/>
      <c r="G112" s="3"/>
      <c r="H112" s="3"/>
      <c r="I112" s="3"/>
      <c r="J112" s="3"/>
      <c r="K112" s="6"/>
    </row>
  </sheetData>
  <mergeCells count="3">
    <mergeCell ref="B2:J2"/>
    <mergeCell ref="B4:J4"/>
    <mergeCell ref="B77:C77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2013</vt:lpstr>
      <vt:lpstr>'FEBRERO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2012-12-04T13:45:46Z</cp:lastPrinted>
  <dcterms:created xsi:type="dcterms:W3CDTF">2010-04-06T20:47:38Z</dcterms:created>
  <dcterms:modified xsi:type="dcterms:W3CDTF">2013-04-05T16:58:48Z</dcterms:modified>
</cp:coreProperties>
</file>