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5480" windowHeight="8190"/>
  </bookViews>
  <sheets>
    <sheet name="ENERO 2012" sheetId="2" r:id="rId1"/>
  </sheets>
  <definedNames>
    <definedName name="_xlnm.Print_Titles" localSheetId="0">'ENERO 2012'!$2:$6</definedName>
  </definedNames>
  <calcPr calcId="125725"/>
</workbook>
</file>

<file path=xl/calcChain.xml><?xml version="1.0" encoding="utf-8"?>
<calcChain xmlns="http://schemas.openxmlformats.org/spreadsheetml/2006/main">
  <c r="H19" i="2"/>
  <c r="J19" s="1"/>
  <c r="H15"/>
  <c r="J15" s="1"/>
  <c r="H11"/>
  <c r="J11" s="1"/>
  <c r="F22"/>
  <c r="H22" s="1"/>
  <c r="J22" s="1"/>
  <c r="F21"/>
  <c r="H21" s="1"/>
  <c r="J21" s="1"/>
  <c r="F20"/>
  <c r="H20" s="1"/>
  <c r="J20" s="1"/>
  <c r="F19"/>
  <c r="F18"/>
  <c r="H18" s="1"/>
  <c r="J18" s="1"/>
  <c r="F17"/>
  <c r="H17" s="1"/>
  <c r="J17" s="1"/>
  <c r="F16"/>
  <c r="H16" s="1"/>
  <c r="J16" s="1"/>
  <c r="F15"/>
  <c r="F14"/>
  <c r="H14" s="1"/>
  <c r="J14" s="1"/>
  <c r="F13"/>
  <c r="H13" s="1"/>
  <c r="J13" s="1"/>
  <c r="F12"/>
  <c r="H12" s="1"/>
  <c r="J12" s="1"/>
  <c r="F11"/>
  <c r="F10"/>
  <c r="H10" s="1"/>
  <c r="J10" s="1"/>
  <c r="F9"/>
  <c r="H9" s="1"/>
  <c r="J9" s="1"/>
  <c r="F8"/>
  <c r="H8" s="1"/>
  <c r="J8" s="1"/>
  <c r="F7" l="1"/>
  <c r="H7" s="1"/>
  <c r="J7" s="1"/>
  <c r="I23" l="1"/>
  <c r="D23" l="1"/>
  <c r="F23" l="1"/>
  <c r="E23" l="1"/>
  <c r="G23" l="1"/>
  <c r="H23" l="1"/>
  <c r="J23"/>
</calcChain>
</file>

<file path=xl/sharedStrings.xml><?xml version="1.0" encoding="utf-8"?>
<sst xmlns="http://schemas.openxmlformats.org/spreadsheetml/2006/main" count="44" uniqueCount="44">
  <si>
    <t>PARTIDA PRESUPUESTARIA</t>
  </si>
  <si>
    <t>DESCRIPCION</t>
  </si>
  <si>
    <t>ASIGNACION INICIAL</t>
  </si>
  <si>
    <t>REFORMAS</t>
  </si>
  <si>
    <t>CODIFICADO</t>
  </si>
  <si>
    <t>COMPROMISOS</t>
  </si>
  <si>
    <t>SALDO COMPROMISOS</t>
  </si>
  <si>
    <t>DEVENGADO</t>
  </si>
  <si>
    <t>SALDO DEVENGADO</t>
  </si>
  <si>
    <t>TASA UNICA ANUAL DE FUNCIONAMIENTO</t>
  </si>
  <si>
    <t>TASA POR FACILIDADES Y SERVICIOS TURISTICOS</t>
  </si>
  <si>
    <t>APORTE DEL MUNICIPIO DE QUITO</t>
  </si>
  <si>
    <t>OTROS NO ESPECIFICADOS</t>
  </si>
  <si>
    <t>TOTAL INGRESOS</t>
  </si>
  <si>
    <t>EMPRESA PUBLICA METROPOLITANA DE GESTION DE DESTINO TURISTICO</t>
  </si>
  <si>
    <t>INTERES POR DEPOSITOS A PLAZO</t>
  </si>
  <si>
    <t>130112.000.009</t>
  </si>
  <si>
    <t>130304.000.009</t>
  </si>
  <si>
    <t>VENTAS DE PRODUCTOS UNIDADES DE NEGOCIOS</t>
  </si>
  <si>
    <t>140299.001.009</t>
  </si>
  <si>
    <t>DE ESPECTACULOS PUBLICOS</t>
  </si>
  <si>
    <t>PARTICIPACION VENTAS EVENTOS ARTISTICOS</t>
  </si>
  <si>
    <t>VENTA DE PUBLICIDAD</t>
  </si>
  <si>
    <t>140310.000.009</t>
  </si>
  <si>
    <t>140310.001.009</t>
  </si>
  <si>
    <t>140399.001.009</t>
  </si>
  <si>
    <t>170101.000.009</t>
  </si>
  <si>
    <t>ARRENDAMIENTOS LOCALES DEL CCEE Y QT</t>
  </si>
  <si>
    <t>170202.000.009</t>
  </si>
  <si>
    <t>170499.000.009</t>
  </si>
  <si>
    <t>OTRAS MULTAS</t>
  </si>
  <si>
    <t>180101.001.009</t>
  </si>
  <si>
    <t>190499.000.009</t>
  </si>
  <si>
    <t>370102.000.009</t>
  </si>
  <si>
    <t>370199.001.009</t>
  </si>
  <si>
    <t>370199.002.009</t>
  </si>
  <si>
    <t>370199.003.009</t>
  </si>
  <si>
    <t>SALDO DE CAJA BANCOS</t>
  </si>
  <si>
    <t>SALDO FONDO QUITO A PIE IPC</t>
  </si>
  <si>
    <t>SALDO FONDO NOCHES PATRIMONIALES IPC</t>
  </si>
  <si>
    <t>SALDO FONDO NOCHES PATRIMONIALES MINTUR</t>
  </si>
  <si>
    <t>APORTE DEL GOBIERNO CENTRAL (MINTUR)</t>
  </si>
  <si>
    <t>180102.000.009</t>
  </si>
  <si>
    <t xml:space="preserve">CEDULA PRESUPUESTARIA DE INGRESOS A ENERO 2012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</si>
</sst>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-* #,##0.00\ _€_-;\-* #,##0.00\ _€_-;_-* &quot;-&quot;??\ _€_-;_-@_-"/>
    <numFmt numFmtId="165" formatCode="_ * #,##0.00_ ;_ * \-#,##0.00_ ;_ * &quot;-&quot;??_ ;_ @_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</cellStyleXfs>
  <cellXfs count="31">
    <xf numFmtId="0" fontId="0" fillId="0" borderId="0" xfId="0"/>
    <xf numFmtId="1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4" fillId="0" borderId="2" xfId="1" applyFont="1" applyFill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164" fontId="3" fillId="0" borderId="4" xfId="1" applyFont="1" applyFill="1" applyBorder="1" applyAlignment="1">
      <alignment horizontal="center" vertical="center" wrapText="1"/>
    </xf>
    <xf numFmtId="164" fontId="3" fillId="0" borderId="5" xfId="1" applyFont="1" applyFill="1" applyBorder="1" applyAlignment="1">
      <alignment horizontal="center" vertical="center" wrapText="1"/>
    </xf>
    <xf numFmtId="164" fontId="3" fillId="0" borderId="3" xfId="1" applyFont="1" applyFill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164" fontId="3" fillId="0" borderId="7" xfId="1" applyFont="1" applyFill="1" applyBorder="1" applyAlignment="1">
      <alignment horizontal="center" vertical="center" wrapText="1"/>
    </xf>
    <xf numFmtId="164" fontId="3" fillId="0" borderId="8" xfId="1" applyFont="1" applyFill="1" applyBorder="1" applyAlignment="1">
      <alignment horizontal="center" vertical="center" wrapText="1"/>
    </xf>
    <xf numFmtId="164" fontId="3" fillId="0" borderId="6" xfId="1" applyFont="1" applyFill="1" applyBorder="1" applyAlignment="1">
      <alignment horizontal="center" vertical="center" wrapText="1"/>
    </xf>
    <xf numFmtId="164" fontId="3" fillId="0" borderId="10" xfId="1" applyFont="1" applyFill="1" applyBorder="1" applyAlignment="1">
      <alignment horizontal="center" vertical="center" wrapText="1"/>
    </xf>
    <xf numFmtId="164" fontId="3" fillId="0" borderId="11" xfId="1" applyFont="1" applyFill="1" applyBorder="1" applyAlignment="1">
      <alignment horizontal="center" vertical="center" wrapText="1"/>
    </xf>
    <xf numFmtId="164" fontId="3" fillId="0" borderId="9" xfId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6" fillId="0" borderId="0" xfId="0" applyFont="1"/>
    <xf numFmtId="164" fontId="6" fillId="0" borderId="0" xfId="1" applyFont="1" applyFill="1"/>
    <xf numFmtId="1" fontId="5" fillId="0" borderId="0" xfId="0" applyNumberFormat="1" applyFont="1" applyAlignment="1">
      <alignment horizontal="center"/>
    </xf>
    <xf numFmtId="43" fontId="6" fillId="0" borderId="0" xfId="0" applyNumberFormat="1" applyFont="1"/>
    <xf numFmtId="43" fontId="5" fillId="0" borderId="0" xfId="0" applyNumberFormat="1" applyFont="1"/>
    <xf numFmtId="1" fontId="6" fillId="0" borderId="0" xfId="0" applyNumberFormat="1" applyFont="1"/>
    <xf numFmtId="164" fontId="5" fillId="0" borderId="0" xfId="1" applyFont="1" applyFill="1" applyAlignment="1">
      <alignment horizontal="center"/>
    </xf>
    <xf numFmtId="1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 wrapText="1"/>
    </xf>
    <xf numFmtId="164" fontId="4" fillId="0" borderId="14" xfId="1" applyFont="1" applyFill="1" applyBorder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" fontId="4" fillId="0" borderId="12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</cellXfs>
  <cellStyles count="5">
    <cellStyle name="Millares" xfId="1" builtinId="3"/>
    <cellStyle name="Millares 2" xfId="3"/>
    <cellStyle name="Normal" xfId="0" builtinId="0"/>
    <cellStyle name="Normal 2" xfId="2"/>
    <cellStyle name="Normal 3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1"/>
  <sheetViews>
    <sheetView tabSelected="1" workbookViewId="0">
      <selection activeCell="C12" sqref="C12"/>
    </sheetView>
  </sheetViews>
  <sheetFormatPr baseColWidth="10" defaultRowHeight="15.75"/>
  <cols>
    <col min="1" max="1" width="2.28515625" style="18" customWidth="1"/>
    <col min="2" max="2" width="17.42578125" style="23" bestFit="1" customWidth="1"/>
    <col min="3" max="3" width="46.42578125" style="18" customWidth="1"/>
    <col min="4" max="4" width="14.140625" style="19" customWidth="1"/>
    <col min="5" max="5" width="13.85546875" style="19" customWidth="1"/>
    <col min="6" max="6" width="15" style="19" customWidth="1"/>
    <col min="7" max="7" width="16.7109375" style="19" customWidth="1"/>
    <col min="8" max="8" width="16" style="19" customWidth="1"/>
    <col min="9" max="9" width="14.42578125" style="19" customWidth="1"/>
    <col min="10" max="10" width="14.7109375" style="19" customWidth="1"/>
    <col min="11" max="11" width="13.140625" style="18" bestFit="1" customWidth="1"/>
    <col min="12" max="16384" width="11.42578125" style="18"/>
  </cols>
  <sheetData>
    <row r="1" spans="2:10" ht="9" customHeight="1">
      <c r="B1" s="17"/>
    </row>
    <row r="2" spans="2:10">
      <c r="B2" s="28" t="s">
        <v>14</v>
      </c>
      <c r="C2" s="28"/>
      <c r="D2" s="28"/>
      <c r="E2" s="28"/>
      <c r="F2" s="28"/>
      <c r="G2" s="28"/>
      <c r="H2" s="28"/>
      <c r="I2" s="28"/>
      <c r="J2" s="28"/>
    </row>
    <row r="3" spans="2:10" ht="8.25" customHeight="1">
      <c r="B3" s="20"/>
      <c r="C3" s="20"/>
      <c r="D3" s="24"/>
      <c r="E3" s="24"/>
      <c r="F3" s="24"/>
      <c r="G3" s="24"/>
      <c r="H3" s="24"/>
      <c r="I3" s="24"/>
      <c r="J3" s="24"/>
    </row>
    <row r="4" spans="2:10">
      <c r="B4" s="28" t="s">
        <v>43</v>
      </c>
      <c r="C4" s="28"/>
      <c r="D4" s="28"/>
      <c r="E4" s="28"/>
      <c r="F4" s="28"/>
      <c r="G4" s="28"/>
      <c r="H4" s="28"/>
      <c r="I4" s="28"/>
      <c r="J4" s="28"/>
    </row>
    <row r="5" spans="2:10" ht="7.5" customHeight="1" thickBot="1">
      <c r="B5" s="20"/>
      <c r="C5" s="20"/>
      <c r="D5" s="24"/>
      <c r="E5" s="24"/>
      <c r="F5" s="24"/>
      <c r="G5" s="24"/>
      <c r="H5" s="24"/>
      <c r="I5" s="24"/>
      <c r="J5" s="24"/>
    </row>
    <row r="6" spans="2:10" ht="33.75" thickBot="1">
      <c r="B6" s="1" t="s">
        <v>0</v>
      </c>
      <c r="C6" s="2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6</v>
      </c>
      <c r="I6" s="3" t="s">
        <v>7</v>
      </c>
      <c r="J6" s="3" t="s">
        <v>8</v>
      </c>
    </row>
    <row r="7" spans="2:10" ht="16.5">
      <c r="B7" s="4" t="s">
        <v>16</v>
      </c>
      <c r="C7" s="5" t="s">
        <v>9</v>
      </c>
      <c r="D7" s="6">
        <v>800000</v>
      </c>
      <c r="E7" s="7"/>
      <c r="F7" s="8">
        <f>+D7+E7</f>
        <v>800000</v>
      </c>
      <c r="G7" s="7"/>
      <c r="H7" s="8">
        <f>+F7-G7</f>
        <v>800000</v>
      </c>
      <c r="I7" s="7">
        <v>0</v>
      </c>
      <c r="J7" s="8">
        <f>+H7-I7</f>
        <v>800000</v>
      </c>
    </row>
    <row r="8" spans="2:10" ht="16.5">
      <c r="B8" s="9" t="s">
        <v>17</v>
      </c>
      <c r="C8" s="10" t="s">
        <v>10</v>
      </c>
      <c r="D8" s="11">
        <v>1100000</v>
      </c>
      <c r="E8" s="12"/>
      <c r="F8" s="13">
        <f t="shared" ref="F8:F22" si="0">+D8+E8</f>
        <v>1100000</v>
      </c>
      <c r="G8" s="12"/>
      <c r="H8" s="13">
        <f t="shared" ref="H8:H22" si="1">+F8-G8</f>
        <v>1100000</v>
      </c>
      <c r="I8" s="12">
        <v>93358.54</v>
      </c>
      <c r="J8" s="13">
        <f t="shared" ref="J8:J22" si="2">+H8-I8</f>
        <v>1006641.46</v>
      </c>
    </row>
    <row r="9" spans="2:10" ht="16.5">
      <c r="B9" s="9" t="s">
        <v>19</v>
      </c>
      <c r="C9" s="10" t="s">
        <v>18</v>
      </c>
      <c r="D9" s="11">
        <v>397082.27</v>
      </c>
      <c r="E9" s="12"/>
      <c r="F9" s="13">
        <f t="shared" si="0"/>
        <v>397082.27</v>
      </c>
      <c r="G9" s="12"/>
      <c r="H9" s="13">
        <f t="shared" si="1"/>
        <v>397082.27</v>
      </c>
      <c r="I9" s="12">
        <v>10700.68</v>
      </c>
      <c r="J9" s="13">
        <f t="shared" si="2"/>
        <v>386381.59</v>
      </c>
    </row>
    <row r="10" spans="2:10" ht="16.5">
      <c r="B10" s="9" t="s">
        <v>23</v>
      </c>
      <c r="C10" s="10" t="s">
        <v>20</v>
      </c>
      <c r="D10" s="11">
        <v>121000</v>
      </c>
      <c r="E10" s="12"/>
      <c r="F10" s="13">
        <f t="shared" si="0"/>
        <v>121000</v>
      </c>
      <c r="G10" s="12"/>
      <c r="H10" s="13">
        <f t="shared" si="1"/>
        <v>121000</v>
      </c>
      <c r="I10" s="12">
        <v>1062.68</v>
      </c>
      <c r="J10" s="13">
        <f t="shared" si="2"/>
        <v>119937.32</v>
      </c>
    </row>
    <row r="11" spans="2:10" ht="16.5">
      <c r="B11" s="9" t="s">
        <v>24</v>
      </c>
      <c r="C11" s="10" t="s">
        <v>21</v>
      </c>
      <c r="D11" s="11"/>
      <c r="E11" s="12">
        <v>14918.03</v>
      </c>
      <c r="F11" s="13">
        <f t="shared" si="0"/>
        <v>14918.03</v>
      </c>
      <c r="G11" s="12"/>
      <c r="H11" s="13">
        <f t="shared" si="1"/>
        <v>14918.03</v>
      </c>
      <c r="I11" s="12"/>
      <c r="J11" s="13">
        <f t="shared" si="2"/>
        <v>14918.03</v>
      </c>
    </row>
    <row r="12" spans="2:10" ht="16.5">
      <c r="B12" s="9" t="s">
        <v>25</v>
      </c>
      <c r="C12" s="10" t="s">
        <v>22</v>
      </c>
      <c r="D12" s="11">
        <v>150000</v>
      </c>
      <c r="E12" s="12"/>
      <c r="F12" s="13">
        <f t="shared" si="0"/>
        <v>150000</v>
      </c>
      <c r="G12" s="12"/>
      <c r="H12" s="13">
        <f t="shared" si="1"/>
        <v>150000</v>
      </c>
      <c r="I12" s="12"/>
      <c r="J12" s="13">
        <f t="shared" si="2"/>
        <v>150000</v>
      </c>
    </row>
    <row r="13" spans="2:10" ht="16.5">
      <c r="B13" s="9" t="s">
        <v>26</v>
      </c>
      <c r="C13" s="10" t="s">
        <v>15</v>
      </c>
      <c r="D13" s="11">
        <v>0</v>
      </c>
      <c r="E13" s="12"/>
      <c r="F13" s="13">
        <f t="shared" si="0"/>
        <v>0</v>
      </c>
      <c r="G13" s="12"/>
      <c r="H13" s="13">
        <f t="shared" si="1"/>
        <v>0</v>
      </c>
      <c r="I13" s="12">
        <v>4400.59</v>
      </c>
      <c r="J13" s="13">
        <f t="shared" si="2"/>
        <v>-4400.59</v>
      </c>
    </row>
    <row r="14" spans="2:10" ht="16.5">
      <c r="B14" s="9" t="s">
        <v>28</v>
      </c>
      <c r="C14" s="10" t="s">
        <v>27</v>
      </c>
      <c r="D14" s="11">
        <v>1001000</v>
      </c>
      <c r="E14" s="12"/>
      <c r="F14" s="13">
        <f t="shared" si="0"/>
        <v>1001000</v>
      </c>
      <c r="G14" s="12"/>
      <c r="H14" s="13">
        <f t="shared" si="1"/>
        <v>1001000</v>
      </c>
      <c r="I14" s="12">
        <v>3636.29</v>
      </c>
      <c r="J14" s="13">
        <f t="shared" si="2"/>
        <v>997363.71</v>
      </c>
    </row>
    <row r="15" spans="2:10" ht="16.5">
      <c r="B15" s="9" t="s">
        <v>29</v>
      </c>
      <c r="C15" s="10" t="s">
        <v>30</v>
      </c>
      <c r="D15" s="11">
        <v>65000</v>
      </c>
      <c r="E15" s="12"/>
      <c r="F15" s="13">
        <f t="shared" si="0"/>
        <v>65000</v>
      </c>
      <c r="G15" s="12"/>
      <c r="H15" s="13">
        <f t="shared" si="1"/>
        <v>65000</v>
      </c>
      <c r="I15" s="12">
        <v>16000</v>
      </c>
      <c r="J15" s="13">
        <f t="shared" si="2"/>
        <v>49000</v>
      </c>
    </row>
    <row r="16" spans="2:10" ht="16.5">
      <c r="B16" s="9" t="s">
        <v>31</v>
      </c>
      <c r="C16" s="10" t="s">
        <v>41</v>
      </c>
      <c r="D16" s="11">
        <v>250000</v>
      </c>
      <c r="E16" s="12"/>
      <c r="F16" s="13">
        <f t="shared" si="0"/>
        <v>250000</v>
      </c>
      <c r="G16" s="12"/>
      <c r="H16" s="13">
        <f t="shared" si="1"/>
        <v>250000</v>
      </c>
      <c r="I16" s="12"/>
      <c r="J16" s="13">
        <f t="shared" si="2"/>
        <v>250000</v>
      </c>
    </row>
    <row r="17" spans="2:11" ht="16.5">
      <c r="B17" s="9" t="s">
        <v>42</v>
      </c>
      <c r="C17" s="10" t="s">
        <v>11</v>
      </c>
      <c r="D17" s="11">
        <v>1701320</v>
      </c>
      <c r="E17" s="12"/>
      <c r="F17" s="13">
        <f t="shared" si="0"/>
        <v>1701320</v>
      </c>
      <c r="G17" s="12"/>
      <c r="H17" s="13">
        <f t="shared" si="1"/>
        <v>1701320</v>
      </c>
      <c r="I17" s="12"/>
      <c r="J17" s="13">
        <f t="shared" si="2"/>
        <v>1701320</v>
      </c>
    </row>
    <row r="18" spans="2:11" ht="16.5">
      <c r="B18" s="9" t="s">
        <v>32</v>
      </c>
      <c r="C18" s="10" t="s">
        <v>12</v>
      </c>
      <c r="D18" s="11"/>
      <c r="E18" s="12"/>
      <c r="F18" s="13">
        <f t="shared" si="0"/>
        <v>0</v>
      </c>
      <c r="G18" s="12"/>
      <c r="H18" s="13">
        <f t="shared" si="1"/>
        <v>0</v>
      </c>
      <c r="I18" s="12">
        <v>2.2999999999999998</v>
      </c>
      <c r="J18" s="13">
        <f t="shared" si="2"/>
        <v>-2.2999999999999998</v>
      </c>
    </row>
    <row r="19" spans="2:11" ht="16.5">
      <c r="B19" s="25" t="s">
        <v>33</v>
      </c>
      <c r="C19" s="26" t="s">
        <v>37</v>
      </c>
      <c r="D19" s="14"/>
      <c r="E19" s="15">
        <v>273827.64</v>
      </c>
      <c r="F19" s="13">
        <f t="shared" si="0"/>
        <v>273827.64</v>
      </c>
      <c r="G19" s="15"/>
      <c r="H19" s="13">
        <f t="shared" si="1"/>
        <v>273827.64</v>
      </c>
      <c r="I19" s="15">
        <v>273827.64</v>
      </c>
      <c r="J19" s="13">
        <f t="shared" si="2"/>
        <v>0</v>
      </c>
    </row>
    <row r="20" spans="2:11" ht="16.5">
      <c r="B20" s="25" t="s">
        <v>34</v>
      </c>
      <c r="C20" s="26" t="s">
        <v>38</v>
      </c>
      <c r="D20" s="14"/>
      <c r="E20" s="15">
        <v>57097.86</v>
      </c>
      <c r="F20" s="13">
        <f t="shared" si="0"/>
        <v>57097.86</v>
      </c>
      <c r="G20" s="15"/>
      <c r="H20" s="13">
        <f t="shared" si="1"/>
        <v>57097.86</v>
      </c>
      <c r="I20" s="15">
        <v>57097.86</v>
      </c>
      <c r="J20" s="13">
        <f t="shared" si="2"/>
        <v>0</v>
      </c>
    </row>
    <row r="21" spans="2:11" ht="16.5">
      <c r="B21" s="25" t="s">
        <v>35</v>
      </c>
      <c r="C21" s="26" t="s">
        <v>39</v>
      </c>
      <c r="D21" s="14"/>
      <c r="E21" s="15">
        <v>66000</v>
      </c>
      <c r="F21" s="13">
        <f t="shared" si="0"/>
        <v>66000</v>
      </c>
      <c r="G21" s="15"/>
      <c r="H21" s="13">
        <f t="shared" si="1"/>
        <v>66000</v>
      </c>
      <c r="I21" s="15">
        <v>66000</v>
      </c>
      <c r="J21" s="13">
        <f t="shared" si="2"/>
        <v>0</v>
      </c>
    </row>
    <row r="22" spans="2:11" ht="17.25" thickBot="1">
      <c r="B22" s="25" t="s">
        <v>36</v>
      </c>
      <c r="C22" s="26" t="s">
        <v>40</v>
      </c>
      <c r="D22" s="14"/>
      <c r="E22" s="15">
        <v>78780</v>
      </c>
      <c r="F22" s="16">
        <f t="shared" si="0"/>
        <v>78780</v>
      </c>
      <c r="G22" s="15"/>
      <c r="H22" s="16">
        <f t="shared" si="1"/>
        <v>78780</v>
      </c>
      <c r="I22" s="15">
        <v>78780</v>
      </c>
      <c r="J22" s="16">
        <f t="shared" si="2"/>
        <v>0</v>
      </c>
    </row>
    <row r="23" spans="2:11" ht="24" customHeight="1" thickBot="1">
      <c r="B23" s="29" t="s">
        <v>13</v>
      </c>
      <c r="C23" s="30"/>
      <c r="D23" s="27">
        <f>SUM(D7:D22)</f>
        <v>5585402.2699999996</v>
      </c>
      <c r="E23" s="27">
        <f t="shared" ref="E23:H23" si="3">SUM(E7:E22)</f>
        <v>490623.53</v>
      </c>
      <c r="F23" s="27">
        <f t="shared" si="3"/>
        <v>6076025.7999999998</v>
      </c>
      <c r="G23" s="27">
        <f t="shared" si="3"/>
        <v>0</v>
      </c>
      <c r="H23" s="27">
        <f t="shared" si="3"/>
        <v>6076025.7999999998</v>
      </c>
      <c r="I23" s="27">
        <f>SUM(I7:I22)</f>
        <v>604866.57999999996</v>
      </c>
      <c r="J23" s="27">
        <f t="shared" ref="J23" si="4">SUM(J7:J22)</f>
        <v>5471159.2199999997</v>
      </c>
      <c r="K23" s="21"/>
    </row>
    <row r="24" spans="2:11">
      <c r="K24" s="22"/>
    </row>
    <row r="25" spans="2:11">
      <c r="K25" s="22"/>
    </row>
    <row r="26" spans="2:11">
      <c r="K26" s="22"/>
    </row>
    <row r="27" spans="2:11">
      <c r="K27" s="22"/>
    </row>
    <row r="28" spans="2:11">
      <c r="K28" s="22"/>
    </row>
    <row r="29" spans="2:11">
      <c r="K29" s="22"/>
    </row>
    <row r="30" spans="2:11">
      <c r="K30" s="22"/>
    </row>
    <row r="31" spans="2:11">
      <c r="K31" s="22"/>
    </row>
  </sheetData>
  <mergeCells count="3">
    <mergeCell ref="B2:J2"/>
    <mergeCell ref="B4:J4"/>
    <mergeCell ref="B23:C23"/>
  </mergeCells>
  <printOptions horizontalCentered="1"/>
  <pageMargins left="0.78740157480314965" right="0.55118110236220474" top="0.35433070866141736" bottom="0.35433070866141736" header="0.31496062992125984" footer="0.31496062992125984"/>
  <pageSetup paperSize="9" scale="70" orientation="landscape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2012</vt:lpstr>
      <vt:lpstr>'ENERO 2012'!Títulos_a_imprimir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Gladys Cedeño</dc:creator>
  <cp:lastModifiedBy>Gladys Cedeño</cp:lastModifiedBy>
  <cp:lastPrinted>2012-03-25T03:53:48Z</cp:lastPrinted>
  <dcterms:created xsi:type="dcterms:W3CDTF">2010-04-06T20:47:38Z</dcterms:created>
  <dcterms:modified xsi:type="dcterms:W3CDTF">2012-05-30T17:13:45Z</dcterms:modified>
</cp:coreProperties>
</file>