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ABRIL 2012" sheetId="2" r:id="rId1"/>
  </sheets>
  <definedNames>
    <definedName name="_xlnm.Print_Titles" localSheetId="0">'ABRIL 2012'!$2:$6</definedName>
  </definedNames>
  <calcPr calcId="125725"/>
</workbook>
</file>

<file path=xl/calcChain.xml><?xml version="1.0" encoding="utf-8"?>
<calcChain xmlns="http://schemas.openxmlformats.org/spreadsheetml/2006/main">
  <c r="I26" i="2"/>
  <c r="G26"/>
  <c r="E26"/>
  <c r="D26"/>
  <c r="F25"/>
  <c r="J25" s="1"/>
  <c r="F24"/>
  <c r="H24" s="1"/>
  <c r="F23"/>
  <c r="J23" s="1"/>
  <c r="J22"/>
  <c r="F22"/>
  <c r="H22" s="1"/>
  <c r="F21"/>
  <c r="J21" s="1"/>
  <c r="F20"/>
  <c r="H20" s="1"/>
  <c r="J19"/>
  <c r="H19"/>
  <c r="F19"/>
  <c r="F18"/>
  <c r="H18" s="1"/>
  <c r="H17"/>
  <c r="F17"/>
  <c r="J17" s="1"/>
  <c r="F16"/>
  <c r="H16" s="1"/>
  <c r="J15"/>
  <c r="H15"/>
  <c r="F15"/>
  <c r="F14"/>
  <c r="H14" s="1"/>
  <c r="H13"/>
  <c r="F13"/>
  <c r="J13" s="1"/>
  <c r="F12"/>
  <c r="H12" s="1"/>
  <c r="J11"/>
  <c r="H11"/>
  <c r="F11"/>
  <c r="F10"/>
  <c r="H10" s="1"/>
  <c r="H9"/>
  <c r="F9"/>
  <c r="J9" s="1"/>
  <c r="F8"/>
  <c r="H8" s="1"/>
  <c r="J7"/>
  <c r="H7"/>
  <c r="F7"/>
  <c r="J10" l="1"/>
  <c r="J14"/>
  <c r="J18"/>
  <c r="H25"/>
  <c r="H23"/>
  <c r="H21"/>
  <c r="H26" s="1"/>
  <c r="F26"/>
  <c r="J8"/>
  <c r="J12"/>
  <c r="J16"/>
  <c r="J20"/>
  <c r="J24"/>
  <c r="J26" l="1"/>
</calcChain>
</file>

<file path=xl/sharedStrings.xml><?xml version="1.0" encoding="utf-8"?>
<sst xmlns="http://schemas.openxmlformats.org/spreadsheetml/2006/main" count="50" uniqueCount="50">
  <si>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</si>
  <si>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</si>
  <si>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</si>
  <si>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</si>
  <si>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</si>
  <si>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</si>
  <si>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</si>
  <si>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</si>
  <si>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</si>
  <si>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</si>
  <si>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</si>
  <si>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</si>
  <si>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</si>
  <si>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</si>
  <si>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</si>
  <si>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</si>
  <si>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</si>
  <si>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</si>
  <si>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</si>
  <si>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</si>
  <si>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</si>
  <si>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</si>
  <si>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</si>
  <si>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</si>
  <si>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</si>
  <si>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</si>
  <si>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</si>
  <si>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</si>
  <si>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</si>
  <si>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</si>
  <si>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</si>
  <si>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</si>
  <si>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</si>
  <si>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</si>
  <si>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</si>
  <si>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</si>
  <si>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</si>
  <si>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</si>
  <si>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</si>
  <si>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</si>
  <si>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</si>
  <si>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</si>
  <si>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</si>
  <si>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>140399,002,009</t>
  </si>
  <si>
    <t>ORGANIZACION Y COORDINACION DE EVENTOS</t>
  </si>
  <si>
    <t>180103,001,009</t>
  </si>
  <si>
    <t>FERROCARRILES DEL ECUADOR EMPRESA PUBLICA FEEP</t>
  </si>
  <si>
    <t>380101.001.009</t>
  </si>
  <si>
    <t>DE CUENTAS POR COBRAR MDMQ</t>
  </si>
  <si>
    <t xml:space="preserve">CEDULA PRESUPUESTARIA DE INGRESOS A ABRIL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</si>
</sst>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4" fillId="0" borderId="14" xfId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center" vertical="center" wrapText="1"/>
    </xf>
    <xf numFmtId="164" fontId="4" fillId="0" borderId="15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4"/>
  <sheetViews>
    <sheetView tabSelected="1" workbookViewId="0">
      <selection activeCell="C14" sqref="C14"/>
    </sheetView>
  </sheetViews>
  <sheetFormatPr baseColWidth="10" defaultRowHeight="15.75"/>
  <cols>
    <col min="1" max="1" width="2.28515625" style="18" customWidth="1"/>
    <col min="2" max="2" width="17.42578125" style="23" bestFit="1" customWidth="1"/>
    <col min="3" max="3" width="51.42578125" style="18" customWidth="1"/>
    <col min="4" max="4" width="14.140625" style="19" customWidth="1"/>
    <col min="5" max="5" width="13.85546875" style="19" customWidth="1"/>
    <col min="6" max="6" width="15" style="19" customWidth="1"/>
    <col min="7" max="7" width="16.7109375" style="19" customWidth="1"/>
    <col min="8" max="8" width="16" style="19" customWidth="1"/>
    <col min="9" max="9" width="14.42578125" style="19" customWidth="1"/>
    <col min="10" max="10" width="14.710937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30" t="s">
        <v>14</v>
      </c>
      <c r="C2" s="30"/>
      <c r="D2" s="30"/>
      <c r="E2" s="30"/>
      <c r="F2" s="30"/>
      <c r="G2" s="30"/>
      <c r="H2" s="30"/>
      <c r="I2" s="30"/>
      <c r="J2" s="30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30" t="s">
        <v>49</v>
      </c>
      <c r="C4" s="30"/>
      <c r="D4" s="30"/>
      <c r="E4" s="30"/>
      <c r="F4" s="30"/>
      <c r="G4" s="30"/>
      <c r="H4" s="30"/>
      <c r="I4" s="30"/>
      <c r="J4" s="30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>
        <v>0</v>
      </c>
      <c r="F7" s="8">
        <f>+D7+E7</f>
        <v>800000</v>
      </c>
      <c r="G7" s="7"/>
      <c r="H7" s="8">
        <f>+F7-G7</f>
        <v>800000</v>
      </c>
      <c r="I7" s="7">
        <v>189666.54</v>
      </c>
      <c r="J7" s="8">
        <f t="shared" ref="J7:J25" si="0">+F7-I7</f>
        <v>610333.46</v>
      </c>
    </row>
    <row r="8" spans="2:10" ht="16.5">
      <c r="B8" s="9" t="s">
        <v>17</v>
      </c>
      <c r="C8" s="10" t="s">
        <v>10</v>
      </c>
      <c r="D8" s="11">
        <v>1100000</v>
      </c>
      <c r="E8" s="12">
        <v>0</v>
      </c>
      <c r="F8" s="13">
        <f t="shared" ref="F8:F25" si="1">+D8+E8</f>
        <v>1100000</v>
      </c>
      <c r="G8" s="12"/>
      <c r="H8" s="13">
        <f t="shared" ref="H8:H25" si="2">+F8-G8</f>
        <v>1100000</v>
      </c>
      <c r="I8" s="12">
        <v>396070.08</v>
      </c>
      <c r="J8" s="13">
        <f t="shared" si="0"/>
        <v>703929.91999999993</v>
      </c>
    </row>
    <row r="9" spans="2:10" ht="16.5">
      <c r="B9" s="9" t="s">
        <v>19</v>
      </c>
      <c r="C9" s="10" t="s">
        <v>18</v>
      </c>
      <c r="D9" s="11">
        <v>397082.27</v>
      </c>
      <c r="E9" s="12">
        <v>0</v>
      </c>
      <c r="F9" s="13">
        <f t="shared" si="1"/>
        <v>397082.27</v>
      </c>
      <c r="G9" s="12"/>
      <c r="H9" s="13">
        <f t="shared" si="2"/>
        <v>397082.27</v>
      </c>
      <c r="I9" s="12">
        <v>50345.14</v>
      </c>
      <c r="J9" s="13">
        <f t="shared" si="0"/>
        <v>346737.13</v>
      </c>
    </row>
    <row r="10" spans="2:10" ht="16.5">
      <c r="B10" s="9" t="s">
        <v>23</v>
      </c>
      <c r="C10" s="10" t="s">
        <v>20</v>
      </c>
      <c r="D10" s="11">
        <v>121000</v>
      </c>
      <c r="E10" s="12">
        <v>0</v>
      </c>
      <c r="F10" s="13">
        <f t="shared" si="1"/>
        <v>121000</v>
      </c>
      <c r="G10" s="12"/>
      <c r="H10" s="13">
        <f t="shared" si="2"/>
        <v>121000</v>
      </c>
      <c r="I10" s="12">
        <v>30108.95</v>
      </c>
      <c r="J10" s="13">
        <f t="shared" si="0"/>
        <v>90891.05</v>
      </c>
    </row>
    <row r="11" spans="2:10" ht="16.5">
      <c r="B11" s="9" t="s">
        <v>24</v>
      </c>
      <c r="C11" s="10" t="s">
        <v>21</v>
      </c>
      <c r="D11" s="11">
        <v>0</v>
      </c>
      <c r="E11" s="12">
        <v>26213.98</v>
      </c>
      <c r="F11" s="13">
        <f t="shared" si="1"/>
        <v>26213.98</v>
      </c>
      <c r="G11" s="12"/>
      <c r="H11" s="13">
        <f t="shared" si="2"/>
        <v>26213.98</v>
      </c>
      <c r="I11" s="12">
        <v>8000</v>
      </c>
      <c r="J11" s="13">
        <f t="shared" si="0"/>
        <v>18213.98</v>
      </c>
    </row>
    <row r="12" spans="2:10" ht="16.5">
      <c r="B12" s="9" t="s">
        <v>25</v>
      </c>
      <c r="C12" s="10" t="s">
        <v>22</v>
      </c>
      <c r="D12" s="11">
        <v>150000</v>
      </c>
      <c r="E12" s="12">
        <v>0</v>
      </c>
      <c r="F12" s="13">
        <f t="shared" si="1"/>
        <v>150000</v>
      </c>
      <c r="G12" s="12"/>
      <c r="H12" s="13">
        <f t="shared" si="2"/>
        <v>150000</v>
      </c>
      <c r="I12" s="12">
        <v>5500</v>
      </c>
      <c r="J12" s="13">
        <f t="shared" si="0"/>
        <v>144500</v>
      </c>
    </row>
    <row r="13" spans="2:10" ht="16.5">
      <c r="B13" s="9" t="s">
        <v>43</v>
      </c>
      <c r="C13" s="10" t="s">
        <v>44</v>
      </c>
      <c r="D13" s="11">
        <v>0</v>
      </c>
      <c r="E13" s="12">
        <v>197340.53</v>
      </c>
      <c r="F13" s="13">
        <f t="shared" si="1"/>
        <v>197340.53</v>
      </c>
      <c r="G13" s="12"/>
      <c r="H13" s="13">
        <f t="shared" si="2"/>
        <v>197340.53</v>
      </c>
      <c r="I13" s="12">
        <v>10950</v>
      </c>
      <c r="J13" s="13">
        <f t="shared" si="0"/>
        <v>186390.53</v>
      </c>
    </row>
    <row r="14" spans="2:10" ht="16.5">
      <c r="B14" s="9" t="s">
        <v>26</v>
      </c>
      <c r="C14" s="10" t="s">
        <v>15</v>
      </c>
      <c r="D14" s="11">
        <v>0</v>
      </c>
      <c r="E14" s="12">
        <v>0</v>
      </c>
      <c r="F14" s="13">
        <f t="shared" si="1"/>
        <v>0</v>
      </c>
      <c r="G14" s="12"/>
      <c r="H14" s="13">
        <f t="shared" si="2"/>
        <v>0</v>
      </c>
      <c r="I14" s="12">
        <v>12755.03</v>
      </c>
      <c r="J14" s="13">
        <f t="shared" si="0"/>
        <v>-12755.03</v>
      </c>
    </row>
    <row r="15" spans="2:10" ht="16.5">
      <c r="B15" s="9" t="s">
        <v>28</v>
      </c>
      <c r="C15" s="10" t="s">
        <v>27</v>
      </c>
      <c r="D15" s="11">
        <v>1001000</v>
      </c>
      <c r="E15" s="12">
        <v>0</v>
      </c>
      <c r="F15" s="13">
        <f t="shared" si="1"/>
        <v>1001000</v>
      </c>
      <c r="G15" s="12"/>
      <c r="H15" s="13">
        <f t="shared" si="2"/>
        <v>1001000</v>
      </c>
      <c r="I15" s="12">
        <v>101211.41</v>
      </c>
      <c r="J15" s="13">
        <f t="shared" si="0"/>
        <v>899788.59</v>
      </c>
    </row>
    <row r="16" spans="2:10" ht="16.5">
      <c r="B16" s="9" t="s">
        <v>29</v>
      </c>
      <c r="C16" s="10" t="s">
        <v>30</v>
      </c>
      <c r="D16" s="11">
        <v>65000</v>
      </c>
      <c r="E16" s="12">
        <v>0</v>
      </c>
      <c r="F16" s="13">
        <f t="shared" si="1"/>
        <v>65000</v>
      </c>
      <c r="G16" s="12"/>
      <c r="H16" s="13">
        <f t="shared" si="2"/>
        <v>65000</v>
      </c>
      <c r="I16" s="12">
        <v>16000</v>
      </c>
      <c r="J16" s="13">
        <f t="shared" si="0"/>
        <v>49000</v>
      </c>
    </row>
    <row r="17" spans="2:11" ht="16.5">
      <c r="B17" s="9" t="s">
        <v>31</v>
      </c>
      <c r="C17" s="10" t="s">
        <v>41</v>
      </c>
      <c r="D17" s="11">
        <v>250000</v>
      </c>
      <c r="E17" s="12">
        <v>0</v>
      </c>
      <c r="F17" s="13">
        <f t="shared" si="1"/>
        <v>250000</v>
      </c>
      <c r="G17" s="12"/>
      <c r="H17" s="13">
        <f t="shared" si="2"/>
        <v>250000</v>
      </c>
      <c r="I17" s="12">
        <v>0</v>
      </c>
      <c r="J17" s="13">
        <f t="shared" si="0"/>
        <v>250000</v>
      </c>
    </row>
    <row r="18" spans="2:11" ht="16.5">
      <c r="B18" s="9" t="s">
        <v>42</v>
      </c>
      <c r="C18" s="10" t="s">
        <v>11</v>
      </c>
      <c r="D18" s="11">
        <v>1701320</v>
      </c>
      <c r="E18" s="12"/>
      <c r="F18" s="13">
        <f t="shared" si="1"/>
        <v>1701320</v>
      </c>
      <c r="G18" s="12"/>
      <c r="H18" s="13">
        <f t="shared" si="2"/>
        <v>1701320</v>
      </c>
      <c r="I18" s="12">
        <v>295154.24</v>
      </c>
      <c r="J18" s="13">
        <f t="shared" si="0"/>
        <v>1406165.76</v>
      </c>
    </row>
    <row r="19" spans="2:11" ht="16.5">
      <c r="B19" s="9" t="s">
        <v>32</v>
      </c>
      <c r="C19" s="10" t="s">
        <v>12</v>
      </c>
      <c r="D19" s="11">
        <v>0</v>
      </c>
      <c r="E19" s="12">
        <v>1500</v>
      </c>
      <c r="F19" s="13">
        <f t="shared" si="1"/>
        <v>1500</v>
      </c>
      <c r="G19" s="12"/>
      <c r="H19" s="13">
        <f t="shared" si="2"/>
        <v>1500</v>
      </c>
      <c r="I19" s="12">
        <v>1500</v>
      </c>
      <c r="J19" s="13">
        <f t="shared" si="0"/>
        <v>0</v>
      </c>
    </row>
    <row r="20" spans="2:11" ht="16.5">
      <c r="B20" s="9" t="s">
        <v>45</v>
      </c>
      <c r="C20" s="10" t="s">
        <v>46</v>
      </c>
      <c r="D20" s="14">
        <v>0</v>
      </c>
      <c r="E20" s="15">
        <v>0</v>
      </c>
      <c r="F20" s="13">
        <f t="shared" si="1"/>
        <v>0</v>
      </c>
      <c r="G20" s="15"/>
      <c r="H20" s="13">
        <f t="shared" si="2"/>
        <v>0</v>
      </c>
      <c r="I20" s="15">
        <v>6197.95</v>
      </c>
      <c r="J20" s="13">
        <f t="shared" si="0"/>
        <v>-6197.95</v>
      </c>
    </row>
    <row r="21" spans="2:11" ht="16.5">
      <c r="B21" s="25" t="s">
        <v>33</v>
      </c>
      <c r="C21" s="26" t="s">
        <v>37</v>
      </c>
      <c r="D21" s="14">
        <v>0</v>
      </c>
      <c r="E21" s="15">
        <v>923827.64</v>
      </c>
      <c r="F21" s="13">
        <f t="shared" si="1"/>
        <v>923827.64</v>
      </c>
      <c r="G21" s="15"/>
      <c r="H21" s="13">
        <f t="shared" si="2"/>
        <v>923827.64</v>
      </c>
      <c r="I21" s="15">
        <v>273827.64</v>
      </c>
      <c r="J21" s="13">
        <f t="shared" si="0"/>
        <v>650000</v>
      </c>
    </row>
    <row r="22" spans="2:11" ht="16.5">
      <c r="B22" s="25" t="s">
        <v>34</v>
      </c>
      <c r="C22" s="26" t="s">
        <v>38</v>
      </c>
      <c r="D22" s="14">
        <v>0</v>
      </c>
      <c r="E22" s="15">
        <v>57097.86</v>
      </c>
      <c r="F22" s="13">
        <f t="shared" si="1"/>
        <v>57097.86</v>
      </c>
      <c r="G22" s="15"/>
      <c r="H22" s="13">
        <f t="shared" si="2"/>
        <v>57097.86</v>
      </c>
      <c r="I22" s="15">
        <v>57097.86</v>
      </c>
      <c r="J22" s="13">
        <f t="shared" si="0"/>
        <v>0</v>
      </c>
    </row>
    <row r="23" spans="2:11" ht="16.5">
      <c r="B23" s="25" t="s">
        <v>35</v>
      </c>
      <c r="C23" s="26" t="s">
        <v>39</v>
      </c>
      <c r="D23" s="14">
        <v>0</v>
      </c>
      <c r="E23" s="15">
        <v>66000</v>
      </c>
      <c r="F23" s="13">
        <f t="shared" si="1"/>
        <v>66000</v>
      </c>
      <c r="G23" s="15"/>
      <c r="H23" s="13">
        <f t="shared" si="2"/>
        <v>66000</v>
      </c>
      <c r="I23" s="15">
        <v>66000</v>
      </c>
      <c r="J23" s="13">
        <f t="shared" si="0"/>
        <v>0</v>
      </c>
    </row>
    <row r="24" spans="2:11" ht="16.5">
      <c r="B24" s="25" t="s">
        <v>36</v>
      </c>
      <c r="C24" s="26" t="s">
        <v>40</v>
      </c>
      <c r="D24" s="14">
        <v>0</v>
      </c>
      <c r="E24" s="15">
        <v>78780</v>
      </c>
      <c r="F24" s="13">
        <f t="shared" si="1"/>
        <v>78780</v>
      </c>
      <c r="G24" s="12"/>
      <c r="H24" s="13">
        <f t="shared" si="2"/>
        <v>78780</v>
      </c>
      <c r="I24" s="15">
        <v>78780</v>
      </c>
      <c r="J24" s="13">
        <f t="shared" si="0"/>
        <v>0</v>
      </c>
    </row>
    <row r="25" spans="2:11" ht="17.25" thickBot="1">
      <c r="B25" s="25" t="s">
        <v>47</v>
      </c>
      <c r="C25" s="26" t="s">
        <v>48</v>
      </c>
      <c r="D25" s="14"/>
      <c r="E25" s="15">
        <v>450000</v>
      </c>
      <c r="F25" s="13">
        <f t="shared" si="1"/>
        <v>450000</v>
      </c>
      <c r="G25" s="28"/>
      <c r="H25" s="13">
        <f t="shared" si="2"/>
        <v>450000</v>
      </c>
      <c r="I25" s="15">
        <v>450000</v>
      </c>
      <c r="J25" s="16">
        <f t="shared" si="0"/>
        <v>0</v>
      </c>
    </row>
    <row r="26" spans="2:11" ht="24" customHeight="1" thickBot="1">
      <c r="B26" s="31" t="s">
        <v>13</v>
      </c>
      <c r="C26" s="32"/>
      <c r="D26" s="29">
        <f>SUM(D7:D25)</f>
        <v>5585402.2699999996</v>
      </c>
      <c r="E26" s="29">
        <f t="shared" ref="E26:J26" si="3">SUM(E7:E25)</f>
        <v>1800760.01</v>
      </c>
      <c r="F26" s="27">
        <f t="shared" si="3"/>
        <v>7386162.2799999993</v>
      </c>
      <c r="G26" s="29">
        <f t="shared" si="3"/>
        <v>0</v>
      </c>
      <c r="H26" s="29">
        <f t="shared" si="3"/>
        <v>7386162.2799999993</v>
      </c>
      <c r="I26" s="29">
        <f>SUM(I7:I25)</f>
        <v>2049164.84</v>
      </c>
      <c r="J26" s="29">
        <f t="shared" si="3"/>
        <v>5336997.4399999995</v>
      </c>
      <c r="K26" s="21"/>
    </row>
    <row r="27" spans="2:11">
      <c r="B27" s="18"/>
      <c r="D27" s="18"/>
      <c r="E27" s="18"/>
      <c r="F27" s="18"/>
      <c r="G27" s="18"/>
      <c r="H27" s="18"/>
      <c r="I27" s="18"/>
      <c r="J27" s="18"/>
      <c r="K27" s="22"/>
    </row>
    <row r="28" spans="2:11">
      <c r="B28" s="18"/>
      <c r="D28" s="18"/>
      <c r="E28" s="18"/>
      <c r="F28" s="18"/>
      <c r="G28" s="18"/>
      <c r="H28" s="18"/>
      <c r="I28" s="18"/>
      <c r="J28" s="18"/>
      <c r="K28" s="22"/>
    </row>
    <row r="29" spans="2:11">
      <c r="B29" s="18"/>
      <c r="D29" s="18"/>
      <c r="E29" s="18"/>
      <c r="F29" s="18"/>
      <c r="G29" s="18"/>
      <c r="H29" s="18"/>
      <c r="I29" s="18"/>
      <c r="J29" s="18"/>
      <c r="K29" s="22"/>
    </row>
    <row r="30" spans="2:11">
      <c r="B30" s="18"/>
      <c r="D30" s="18"/>
      <c r="E30" s="18"/>
      <c r="F30" s="18"/>
      <c r="G30" s="18"/>
      <c r="H30" s="18"/>
      <c r="I30" s="18"/>
      <c r="J30" s="18"/>
      <c r="K30" s="22"/>
    </row>
    <row r="31" spans="2:11">
      <c r="B31" s="18"/>
      <c r="D31" s="18"/>
      <c r="E31" s="18"/>
      <c r="F31" s="18"/>
      <c r="G31" s="18"/>
      <c r="H31" s="18"/>
      <c r="I31" s="18"/>
      <c r="J31" s="18"/>
      <c r="K31" s="22"/>
    </row>
    <row r="32" spans="2:11">
      <c r="B32" s="18"/>
      <c r="D32" s="18"/>
      <c r="E32" s="18"/>
      <c r="F32" s="18"/>
      <c r="G32" s="18"/>
      <c r="H32" s="18"/>
      <c r="I32" s="18"/>
      <c r="J32" s="18"/>
      <c r="K32" s="22"/>
    </row>
    <row r="33" spans="2:11">
      <c r="B33" s="18"/>
      <c r="D33" s="18"/>
      <c r="E33" s="18"/>
      <c r="F33" s="18"/>
      <c r="G33" s="18"/>
      <c r="H33" s="18"/>
      <c r="I33" s="18"/>
      <c r="J33" s="18"/>
      <c r="K33" s="22"/>
    </row>
    <row r="34" spans="2:11">
      <c r="B34" s="18"/>
      <c r="D34" s="18"/>
      <c r="E34" s="18"/>
      <c r="F34" s="18"/>
      <c r="G34" s="18"/>
      <c r="H34" s="18"/>
      <c r="I34" s="18"/>
      <c r="J34" s="18"/>
      <c r="K34" s="22"/>
    </row>
  </sheetData>
  <mergeCells count="3">
    <mergeCell ref="B2:J2"/>
    <mergeCell ref="B4:J4"/>
    <mergeCell ref="B26:C26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2012</vt:lpstr>
      <vt:lpstr>'ABRIL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2012-05-30T17:13:17Z</dcterms:modified>
</cp:coreProperties>
</file>