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1.41\Compras Públicas\2020\LOTAIP 2020\"/>
    </mc:Choice>
  </mc:AlternateContent>
  <bookViews>
    <workbookView xWindow="0" yWindow="0" windowWidth="9945" windowHeight="5910"/>
  </bookViews>
  <sheets>
    <sheet name="ANEXO.3-MATRIZ PROVEEDORES" sheetId="1" r:id="rId1"/>
  </sheets>
  <definedNames>
    <definedName name="_xlnm._FilterDatabase" localSheetId="0" hidden="1">'ANEXO.3-MATRIZ PROVEEDORES'!$B$4:$G$4</definedName>
    <definedName name="_xlnm.Print_Area" localSheetId="0">'ANEXO.3-MATRIZ PROVEEDORES'!$A$1:$G$283</definedName>
    <definedName name="_xlnm.Print_Titles" localSheetId="0">'ANEXO.3-MATRIZ PROVEEDORES'!$1:$4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8" i="1" l="1"/>
  <c r="D133" i="1" l="1"/>
  <c r="D130" i="1"/>
  <c r="D102" i="1"/>
  <c r="D78" i="1"/>
  <c r="D128" i="1"/>
  <c r="D126" i="1"/>
  <c r="D124" i="1" l="1"/>
  <c r="D122" i="1"/>
  <c r="D120" i="1"/>
  <c r="D96" i="1"/>
  <c r="D118" i="1"/>
</calcChain>
</file>

<file path=xl/sharedStrings.xml><?xml version="1.0" encoding="utf-8"?>
<sst xmlns="http://schemas.openxmlformats.org/spreadsheetml/2006/main" count="1085" uniqueCount="583">
  <si>
    <t xml:space="preserve"> PROVEEDORES CONTRATADOS</t>
  </si>
  <si>
    <t>ENTIDAD QUE REPORTA:</t>
  </si>
  <si>
    <t>SITIO WEB INSTITUCIONAL:</t>
  </si>
  <si>
    <t>No. Secuencial</t>
  </si>
  <si>
    <t>RAZÓN SOCIAL PROVEEDOR</t>
  </si>
  <si>
    <t>RUC PROVEEDOR</t>
  </si>
  <si>
    <t>MONTO TOTAL ANUAL (SIN IVA) CONTRATADO CON PROVEEDOR</t>
  </si>
  <si>
    <t>CÓDIGO DE LOS PROCESOS</t>
  </si>
  <si>
    <t>TIPO DE PROCESOS ADJUDICADOS</t>
  </si>
  <si>
    <t>Comentarios: *Este espacio se utilizará en caso de que la entidad deba publicar alguna aclaración de la información registrada en la matriz.</t>
  </si>
  <si>
    <t>ÁREA ENCARGADA DE LA ACTUALIZACIÓN:</t>
  </si>
  <si>
    <t xml:space="preserve">FECHA DE LA ÚLTIMA ACTUALIZACIÓN: </t>
  </si>
  <si>
    <t>RE-EPMGDT-EP-001-19</t>
  </si>
  <si>
    <t>CSPS-EPMGDT-001-19</t>
  </si>
  <si>
    <t>SIE-EPMGDT-001-2019</t>
  </si>
  <si>
    <t>FI-EPMEGDT-001-2019.</t>
  </si>
  <si>
    <t xml:space="preserve">SIE-EPMGDT-002-2019 </t>
  </si>
  <si>
    <t>CSPS-EPMGDT-002-19</t>
  </si>
  <si>
    <t>RE-EPMGDT-EP-002-19</t>
  </si>
  <si>
    <t xml:space="preserve">SIE-EPMGDT-004-2019 </t>
  </si>
  <si>
    <t xml:space="preserve">GEN-EPMGDT-001-2019 </t>
  </si>
  <si>
    <t xml:space="preserve">CSCD-EPMGDT-001-19 </t>
  </si>
  <si>
    <t xml:space="preserve">SIE-EPMGDT-003-2019 </t>
  </si>
  <si>
    <t>RE-EPMGDT-AJ-001-19</t>
  </si>
  <si>
    <t>SIE-EPMGDT-005-2019R</t>
  </si>
  <si>
    <t xml:space="preserve">FI-EPMEGDT-002-2019. </t>
  </si>
  <si>
    <t>RE-PU-EPMGDT-02-19</t>
  </si>
  <si>
    <t>RE-GEN-EPMGDT-04-19</t>
  </si>
  <si>
    <t>RE-EPMGDT-EP-03-19R</t>
  </si>
  <si>
    <t>RE-PU-EPMGDT-01-19</t>
  </si>
  <si>
    <t>RE-GEN-EPMGDT-06-19</t>
  </si>
  <si>
    <t>RE-GEN-EPMGDT-03-19</t>
  </si>
  <si>
    <t xml:space="preserve">MCS-EPMGDT-001-2019 </t>
  </si>
  <si>
    <t>RE-GEN-EPMGDT-02-19</t>
  </si>
  <si>
    <t>CSCD-EPMGDT-002-19</t>
  </si>
  <si>
    <t>SIE-EPMGDT-006-2019R</t>
  </si>
  <si>
    <t xml:space="preserve">CEX-EPMGDT-001-2019 </t>
  </si>
  <si>
    <t xml:space="preserve">CEX-EPMGDT-003-2019 </t>
  </si>
  <si>
    <t>CORPORACIÓN NACIONAL DE TELECOMUNICACIONES CNT EP</t>
  </si>
  <si>
    <t>DAGYCA S.A.</t>
  </si>
  <si>
    <t>OJEDA VALAREZO VERÓNICA ALICIA</t>
  </si>
  <si>
    <t>SIGCHA QUITO HENRRY ALEXANDER</t>
  </si>
  <si>
    <t>AGUIRRE GALARZA ELENA CATALINA</t>
  </si>
  <si>
    <t>ALVARADO CEVALLOS JORGE ALBERTO</t>
  </si>
  <si>
    <t>UNIVERSIDAD DE LAS FUERZAS ARMADAS ESPE</t>
  </si>
  <si>
    <t>TASKI S.A.</t>
  </si>
  <si>
    <t>SU MUNDO AGENCIA DE VIAJES CIA LTDA</t>
  </si>
  <si>
    <t>PROTARGET CIA LTDA</t>
  </si>
  <si>
    <t>SOLUCIONES DE IMPRESIÓN SOPRINT CIA. LTDA.</t>
  </si>
  <si>
    <t>CONSULTORA THE PROJECT THEPROJECTCR C.A.</t>
  </si>
  <si>
    <t>INVESTIGACIÓN &amp; PROTECCIÓN ARMADA INPROARSECURITY CIA. LTDA.</t>
  </si>
  <si>
    <t>CONSORCIO LEIVA CHACÓN</t>
  </si>
  <si>
    <t xml:space="preserve">ASOCIACION DE SERVICIOS DE CONSTRUCCION E INGENIERIA ASOINCONSTRU </t>
  </si>
  <si>
    <t>0591743058001</t>
  </si>
  <si>
    <t>GOMEZ ARMIJOS MARINELA MILDREY</t>
  </si>
  <si>
    <t>0703060780001</t>
  </si>
  <si>
    <t>MALDONADO AGUIRRE DANIELA YOREDI</t>
  </si>
  <si>
    <t>0705152643001</t>
  </si>
  <si>
    <t xml:space="preserve">PINTO ESPINOZA OSCAR ALEJANDRO </t>
  </si>
  <si>
    <t>0924103583001</t>
  </si>
  <si>
    <t xml:space="preserve">GARCIA PONCE KATHERINE DENISSE </t>
  </si>
  <si>
    <t>0927105379001</t>
  </si>
  <si>
    <t>NIC.EC NICE S.A.</t>
  </si>
  <si>
    <t>0992135549001</t>
  </si>
  <si>
    <t>GENSYSTEMS S.A</t>
  </si>
  <si>
    <t>0992238402001</t>
  </si>
  <si>
    <t xml:space="preserve">TELDISCORP S.A. </t>
  </si>
  <si>
    <t>0992430265001</t>
  </si>
  <si>
    <t>BASELINE S.A.</t>
  </si>
  <si>
    <t>0992713542001</t>
  </si>
  <si>
    <t>VALAREZO PALACIO ALICIA MARIA</t>
  </si>
  <si>
    <t>1100050192001</t>
  </si>
  <si>
    <t>HERRERA TROYA JESSICA ELIZABETH</t>
  </si>
  <si>
    <t>1103800320001</t>
  </si>
  <si>
    <t>NAVAS CORTEZ AIDA GRACIELA</t>
  </si>
  <si>
    <t>1701081455001</t>
  </si>
  <si>
    <t>CEVALLOS PAREDES LUIS ALONSO</t>
  </si>
  <si>
    <t>1701356816001</t>
  </si>
  <si>
    <t>ANDRADE ALMEIDA AIDA DEL CARMEN</t>
  </si>
  <si>
    <t>1702201110001</t>
  </si>
  <si>
    <t>ARAUJO GRIJALVA NELSON ALEJANDRO</t>
  </si>
  <si>
    <t>1705133716001</t>
  </si>
  <si>
    <t>CISNEROS SERRANO ROSA DE LOURDES</t>
  </si>
  <si>
    <t>1705470415001</t>
  </si>
  <si>
    <t xml:space="preserve">LOPEZ MERA PATRICIO RAUL </t>
  </si>
  <si>
    <t>1705672440001</t>
  </si>
  <si>
    <t xml:space="preserve">ARMENDARIZ BONILLA BEKER EDUARDO </t>
  </si>
  <si>
    <t>1705901161001</t>
  </si>
  <si>
    <t xml:space="preserve">RAUL IGNACIO RODRIGUEZ GUEVARA </t>
  </si>
  <si>
    <t>1707275994001</t>
  </si>
  <si>
    <t>CEVALLOS SIERRA TRANSITO ALODIA</t>
  </si>
  <si>
    <t>1707674451001</t>
  </si>
  <si>
    <t xml:space="preserve">OCHOA LUNA LILIA INES </t>
  </si>
  <si>
    <t>1707939052001</t>
  </si>
  <si>
    <t xml:space="preserve">RODRIGUEZ VILLAGOMEZ FRANCISCO JOSE </t>
  </si>
  <si>
    <t>1708251663001</t>
  </si>
  <si>
    <t xml:space="preserve"> URGILES ORTIZ EDISON FERNANDO</t>
  </si>
  <si>
    <t>1708762735001</t>
  </si>
  <si>
    <t>TORRES LASTRA RICHARD EDWARD</t>
  </si>
  <si>
    <t>1709989865001</t>
  </si>
  <si>
    <t>SANTAMARÍA SALAZAR GUIDO ROMEO</t>
  </si>
  <si>
    <t>1710373596001</t>
  </si>
  <si>
    <t>JARA PADILLA PATRICA DEL CARMEN</t>
  </si>
  <si>
    <t>1710892942001</t>
  </si>
  <si>
    <t>1711276566001</t>
  </si>
  <si>
    <t>SANTACRUZ LÓPEZ ALVARO XAVIER</t>
  </si>
  <si>
    <t>1711664084001</t>
  </si>
  <si>
    <t>VILLACIS MOSCOSO ROBERTO ANDRES</t>
  </si>
  <si>
    <t>1714573795001</t>
  </si>
  <si>
    <t xml:space="preserve">CASTELLANOS AGUAIZA DARWIN JAVIER </t>
  </si>
  <si>
    <t>1714749767001</t>
  </si>
  <si>
    <t>RHEA MARTINEZ HECTOR ALBERTO</t>
  </si>
  <si>
    <t>1715117709001</t>
  </si>
  <si>
    <t>GUADA TERAN GISELA ALEJANDRA - INNOVARTS COMUNICACION INTEGRAL</t>
  </si>
  <si>
    <t>1715429765001</t>
  </si>
  <si>
    <t>SALGADO TAPIA CARLA PATRICIA</t>
  </si>
  <si>
    <t>1716131634001</t>
  </si>
  <si>
    <t>CUMBAL TAYANGO EDWIN JAVIER</t>
  </si>
  <si>
    <t>1717316457001</t>
  </si>
  <si>
    <t>TRUJILLO QUINTO WILLIAM MANUEL</t>
  </si>
  <si>
    <t>1717478661001</t>
  </si>
  <si>
    <t xml:space="preserve">HERRERA COLLAGUAZO BYRON ANDRES </t>
  </si>
  <si>
    <t>1717580789001</t>
  </si>
  <si>
    <t>CRUZ SACOTO FRANCISCO LIZANDRO</t>
  </si>
  <si>
    <t>1718398520001</t>
  </si>
  <si>
    <t>MONCAYO CEVALLOS CARLA ESTEFANIA</t>
  </si>
  <si>
    <t>1719000257001</t>
  </si>
  <si>
    <t xml:space="preserve"> MUÑOZ TENEMPAGUAY EDUARDO FABIAN</t>
  </si>
  <si>
    <t>1719233056001</t>
  </si>
  <si>
    <t>RUIZ CRESPO JORGE ORLANDO</t>
  </si>
  <si>
    <t>1719316851001</t>
  </si>
  <si>
    <t>TITUAÑA LOPEZ JHONY DAVID</t>
  </si>
  <si>
    <t>1721925277001</t>
  </si>
  <si>
    <t>COLMENAREZ SISIRUCA JOSE GREGORIO</t>
  </si>
  <si>
    <t>1759255043001</t>
  </si>
  <si>
    <t>ESCUELA POLITÉCNICA NACIONAL EPN-TECH-EP</t>
  </si>
  <si>
    <t>1768179760001</t>
  </si>
  <si>
    <t>COHECO S.A.</t>
  </si>
  <si>
    <t>1790043800001</t>
  </si>
  <si>
    <t>CAMARA DE INDUSTRIAS Y COMERCIO ECUATORIANO-ALEMANA</t>
  </si>
  <si>
    <t>1790362493001</t>
  </si>
  <si>
    <t>EDITORIAL MINOTAURO SA</t>
  </si>
  <si>
    <t>1790548287001</t>
  </si>
  <si>
    <t xml:space="preserve">ADVANTAGE AGENCIA DE VIAJES Y TURISMO GENERAL CIA. LTDA. </t>
  </si>
  <si>
    <t>1791239687001</t>
  </si>
  <si>
    <t>DECORECEPCIÓN CIA. LTDA.</t>
  </si>
  <si>
    <t>1791243730001</t>
  </si>
  <si>
    <t>CONSORCIO ECUATORIANO DE TELECOMUNICACIONES S.A. CONECEL</t>
  </si>
  <si>
    <t>1791251237001</t>
  </si>
  <si>
    <t>PROTELCOTELSA S.A.</t>
  </si>
  <si>
    <t>1791351525001</t>
  </si>
  <si>
    <t>ONEFORONE S.A.</t>
  </si>
  <si>
    <t>1791704819001</t>
  </si>
  <si>
    <t xml:space="preserve">SUCH AND SUCH ADVERTISING CIA. LTDA </t>
  </si>
  <si>
    <t>1791737806001</t>
  </si>
  <si>
    <t>UNIVERSIDAD DE ESPECIALIDADES TURISTICAS</t>
  </si>
  <si>
    <t>1791745655001</t>
  </si>
  <si>
    <t>FUNDACION JACCHIGUA</t>
  </si>
  <si>
    <t>1791751299001</t>
  </si>
  <si>
    <t>CENTRO DE FORMACION Y CAPACITACION TURISTICA CAPACITUR</t>
  </si>
  <si>
    <t>1791805097001</t>
  </si>
  <si>
    <t xml:space="preserve"> ACCESORIOS SOLUTIONS S.A.</t>
  </si>
  <si>
    <t>1791864182001</t>
  </si>
  <si>
    <t xml:space="preserve">OPERADORA DE TURISMO TREKECUADOR CIA. LTDA. </t>
  </si>
  <si>
    <t>1792001080001</t>
  </si>
  <si>
    <t>ATIEMPOFFICE CIA. LTDA.</t>
  </si>
  <si>
    <t>1792038308001</t>
  </si>
  <si>
    <t xml:space="preserve">SISTEMAS Y NEGOCIOS SYNC S.A. </t>
  </si>
  <si>
    <t>1792088232001</t>
  </si>
  <si>
    <t>EKIPROTEK PROTECCIÓN ELECTRICA CIA. LTDA.</t>
  </si>
  <si>
    <t>1792129494001</t>
  </si>
  <si>
    <t>VELVALMAGENTA S.A.</t>
  </si>
  <si>
    <t>1792135362001</t>
  </si>
  <si>
    <t>IMAGENCOLOR CIA. LTDA.</t>
  </si>
  <si>
    <t>1792155207001</t>
  </si>
  <si>
    <t>MEGASETEC MEGA SERVICIOS Y TECNOLOGIA CIA. LTDA.</t>
  </si>
  <si>
    <t>1792175704001</t>
  </si>
  <si>
    <t>FUNDACIÓN QUITO ETERNO</t>
  </si>
  <si>
    <t>1792198038001</t>
  </si>
  <si>
    <t xml:space="preserve">ITSEGUINFO CIA. LTDA. </t>
  </si>
  <si>
    <t>1792199387001</t>
  </si>
  <si>
    <t xml:space="preserve">INGENIERIA FISCALIZACION Y CONSULTORIA IFCON CIA. LTDA. </t>
  </si>
  <si>
    <t>1792246199001</t>
  </si>
  <si>
    <t>LIDERAZGO CAPACITACION Y CONSULTORIA DAVSOC COMPAÑÍA LIMITADA</t>
  </si>
  <si>
    <t>1792257077001</t>
  </si>
  <si>
    <t xml:space="preserve">ITECH INTEGRADOR DE TECNOLOGIA CIA. LTDA. </t>
  </si>
  <si>
    <t>1792260868001</t>
  </si>
  <si>
    <t>HERMESOPERATOR CIA. LTDA.</t>
  </si>
  <si>
    <t>1792271576001</t>
  </si>
  <si>
    <t>ASSISTECVIAJES S.A.</t>
  </si>
  <si>
    <t>1792295513001</t>
  </si>
  <si>
    <t>SAMAY ADVENTURES CIA. LTDA.</t>
  </si>
  <si>
    <t>1792314593001</t>
  </si>
  <si>
    <t>CONSULTORA UPCONTROL S.A.</t>
  </si>
  <si>
    <t>1792319668001</t>
  </si>
  <si>
    <t>COOL BRAND PUBLICIDAD S.A.</t>
  </si>
  <si>
    <t>1792327253001</t>
  </si>
  <si>
    <t xml:space="preserve">SAFETECHNOLOGY TECNOLOGIA EN SEGURIDAD S.A. </t>
  </si>
  <si>
    <t>1792332435001</t>
  </si>
  <si>
    <t xml:space="preserve"> SOLUCIONES DE IMPRESION SOPRINT CIA. LTDA.</t>
  </si>
  <si>
    <t xml:space="preserve">1792399033001 </t>
  </si>
  <si>
    <t xml:space="preserve">IMPORTADORA Y EVENTOS HIGH MUSIC S.A. </t>
  </si>
  <si>
    <t>1792415942001</t>
  </si>
  <si>
    <t>STRATKOMM S.A.</t>
  </si>
  <si>
    <t>1792466202001</t>
  </si>
  <si>
    <t>RUNACHAY RANTIY CIA. LTDA.</t>
  </si>
  <si>
    <t>1792497663001</t>
  </si>
  <si>
    <t>VOCISTEL S. A.</t>
  </si>
  <si>
    <t>1792503973001</t>
  </si>
  <si>
    <t xml:space="preserve"> D&amp;KTRAVEL S.A. </t>
  </si>
  <si>
    <t>1792574579001</t>
  </si>
  <si>
    <t>COMERCIALIZADORA ALL BUSINESS ALLBUSINESSCOM S.A.</t>
  </si>
  <si>
    <t>1792601541001</t>
  </si>
  <si>
    <t>PC LAPTOP QUITO</t>
  </si>
  <si>
    <t>1792657911001</t>
  </si>
  <si>
    <t xml:space="preserve">DISTRIBUIDORA Y FABRICANTE DE CAUCHO Y PRODUCTOS DE ACESIBILIDAD TÁCTIL EC S.A. </t>
  </si>
  <si>
    <t>1792771862001</t>
  </si>
  <si>
    <t xml:space="preserve">TROYA CAICEDO TROYACAICEDO CIA LTDA </t>
  </si>
  <si>
    <t>1792798973001</t>
  </si>
  <si>
    <t>EMPRESA DE SISTEMAS Y RECURSOS INFORMATICOS ECUADOR ESRIEC S.A.</t>
  </si>
  <si>
    <t>1792833698001</t>
  </si>
  <si>
    <t xml:space="preserve">RED DE TURISMO ACCESIBLE ECUADOR-REDTAEC CIA.LTDA. </t>
  </si>
  <si>
    <t>1792847982001</t>
  </si>
  <si>
    <t xml:space="preserve">IKONS-ATN ECUADOR S.A. </t>
  </si>
  <si>
    <t>1792879167001</t>
  </si>
  <si>
    <t>LION DORO</t>
  </si>
  <si>
    <t>1792899109001</t>
  </si>
  <si>
    <t>MEGAPARTES CIA.LTDA.</t>
  </si>
  <si>
    <t>1792968666001</t>
  </si>
  <si>
    <t>CORPORACIÓN COMUNICACIÓN IBEROAMERICANA BARCELÓ &amp; ASOCIADOS S.L.</t>
  </si>
  <si>
    <t>B83260588</t>
  </si>
  <si>
    <t xml:space="preserve">COMPAÑÍA EUROAMÉRICA PUBLICIDAD Y RELACIONES PÚBLICAS S.A. DE CV. </t>
  </si>
  <si>
    <t>EPR060811JM</t>
  </si>
  <si>
    <t xml:space="preserve">EMPRESA PUBLICA METROPOLITANA DE GESTIÓN DE DESTINO TURISTICO </t>
  </si>
  <si>
    <t xml:space="preserve"> www.quito-turismo.gob.ec</t>
  </si>
  <si>
    <t>Año: 2019</t>
  </si>
  <si>
    <t>REGIMEN ESPECIAL ENTRE ENTIDADES PÚBLICAS</t>
  </si>
  <si>
    <t>COMUNICACIÓN SOCIAL PROCESO DE SELECCIÓN</t>
  </si>
  <si>
    <t>SUBASTA INVERSA ELECTRONICA</t>
  </si>
  <si>
    <t>FERIA INCLUSIVAS</t>
  </si>
  <si>
    <t>GIRO ESPECIFICO DEL NEGOCIO</t>
  </si>
  <si>
    <t>REGIMEN ESPECIAL ASESORIA Y PATROCINIO</t>
  </si>
  <si>
    <t xml:space="preserve">INFIMA CUANTIA </t>
  </si>
  <si>
    <t>RÉGIMEN ESPECIAL PROVEEDOR ÚNICO</t>
  </si>
  <si>
    <t>REGIMEN ESPECIAL GIRO ESPECIFICO DE NEGOCIO</t>
  </si>
  <si>
    <t>MENOR CUENTÍA</t>
  </si>
  <si>
    <t>RÉGIMEN ESPECIAL - GIRO ESPECÍFICO DEL NEGOCIO</t>
  </si>
  <si>
    <t>REGIMEN ESPECIAL COMUNICACIÓN SOCIAL CONTRATACIÓN DIRECTA</t>
  </si>
  <si>
    <t>CONTRATACION EN EL EXTERIOR</t>
  </si>
  <si>
    <t>RE-GEN-EPMGDT-05-19</t>
  </si>
  <si>
    <t>1802034353001</t>
  </si>
  <si>
    <t>MORALES ALFONSO ELIECER</t>
  </si>
  <si>
    <t>1792683688001</t>
  </si>
  <si>
    <t>JOHAN IZQUIERDO CONDOY CONSTRUCTION SERVICES JIC-CONSTRUCTIONSERVICE S.A.</t>
  </si>
  <si>
    <t>1792613523001</t>
  </si>
  <si>
    <t>T&amp;GSIMPLECOM CIA LTDA</t>
  </si>
  <si>
    <t>1792222796001</t>
  </si>
  <si>
    <t xml:space="preserve">DISTRIFUEL CIA LTDA </t>
  </si>
  <si>
    <t>1792040434001</t>
  </si>
  <si>
    <t>1791888936001</t>
  </si>
  <si>
    <t xml:space="preserve">E OPEN SOLUTIONS CIA. LTDA. </t>
  </si>
  <si>
    <t>1791398327001</t>
  </si>
  <si>
    <t>AUTO SERVICIO TOTAL SERVITOTAL S.A.</t>
  </si>
  <si>
    <t>1790924491001</t>
  </si>
  <si>
    <t>EDICIONES LEGALES EDLE S.A.</t>
  </si>
  <si>
    <t>1715562581001</t>
  </si>
  <si>
    <t>TAPIA GUERRERO PAUL ANDRES</t>
  </si>
  <si>
    <t xml:space="preserve">TAPIA GUERRERO PAUL ANDRES </t>
  </si>
  <si>
    <t>1712167749001</t>
  </si>
  <si>
    <t xml:space="preserve"> TITUAÑA LOPEZ CARLOS ALBERTO </t>
  </si>
  <si>
    <t>1710047984001</t>
  </si>
  <si>
    <t>PANCHI BURBANO JUAN CARLOS</t>
  </si>
  <si>
    <t>1792392349001</t>
  </si>
  <si>
    <t>PROMOSTANDSEC CIA.LTDA.</t>
  </si>
  <si>
    <t>96 IC</t>
  </si>
  <si>
    <t>72 - IC</t>
  </si>
  <si>
    <t>110 - IC</t>
  </si>
  <si>
    <t>67 - IC</t>
  </si>
  <si>
    <t>64 - IC</t>
  </si>
  <si>
    <t>57 - IC</t>
  </si>
  <si>
    <t>6 - IC</t>
  </si>
  <si>
    <t>74 - IC</t>
  </si>
  <si>
    <t>59 - IC</t>
  </si>
  <si>
    <t>99 - IC</t>
  </si>
  <si>
    <t>91 - IC</t>
  </si>
  <si>
    <t>97 - IC</t>
  </si>
  <si>
    <t>109 - IC</t>
  </si>
  <si>
    <t>89 - IC</t>
  </si>
  <si>
    <t>95 - IC</t>
  </si>
  <si>
    <t>53 - IC</t>
  </si>
  <si>
    <t>2 - IC</t>
  </si>
  <si>
    <t>86 - IC</t>
  </si>
  <si>
    <t>52 - IC</t>
  </si>
  <si>
    <t>26 - IC</t>
  </si>
  <si>
    <t>8 - IC</t>
  </si>
  <si>
    <t>60 - IC</t>
  </si>
  <si>
    <t>40 - IC</t>
  </si>
  <si>
    <t>16 - IC</t>
  </si>
  <si>
    <t>66 - IC</t>
  </si>
  <si>
    <t>29 - IC</t>
  </si>
  <si>
    <t>50 - IC</t>
  </si>
  <si>
    <t>83 - IC</t>
  </si>
  <si>
    <t>41 - IC</t>
  </si>
  <si>
    <t>48 - IC</t>
  </si>
  <si>
    <t>32 - IC</t>
  </si>
  <si>
    <t>35 - IC</t>
  </si>
  <si>
    <t>33 - IC</t>
  </si>
  <si>
    <t>45 - IC</t>
  </si>
  <si>
    <t>92 - IC</t>
  </si>
  <si>
    <t>20 - IC</t>
  </si>
  <si>
    <t>22 - IC</t>
  </si>
  <si>
    <t>14 - IC</t>
  </si>
  <si>
    <t>17 - IC</t>
  </si>
  <si>
    <t>31 - IC</t>
  </si>
  <si>
    <t>51 - IC</t>
  </si>
  <si>
    <t>18 - IC</t>
  </si>
  <si>
    <t>87 - IC</t>
  </si>
  <si>
    <t>23 - IC</t>
  </si>
  <si>
    <t>81 - IC</t>
  </si>
  <si>
    <t>93 - IC</t>
  </si>
  <si>
    <t>10 - IC</t>
  </si>
  <si>
    <t>34 - IC</t>
  </si>
  <si>
    <t>11 - IC</t>
  </si>
  <si>
    <t>107 - IC</t>
  </si>
  <si>
    <t>1 - IC</t>
  </si>
  <si>
    <t>28 - IC</t>
  </si>
  <si>
    <t>113 - IC</t>
  </si>
  <si>
    <t>25 - IC</t>
  </si>
  <si>
    <t>75 - IC</t>
  </si>
  <si>
    <t>106 - IC</t>
  </si>
  <si>
    <t>15 - IC</t>
  </si>
  <si>
    <t>90 - IC</t>
  </si>
  <si>
    <t>65 - IC</t>
  </si>
  <si>
    <t>69 - IC</t>
  </si>
  <si>
    <t>37 - IC</t>
  </si>
  <si>
    <t>44 - IC</t>
  </si>
  <si>
    <t>24 - IC</t>
  </si>
  <si>
    <t>68 - IC</t>
  </si>
  <si>
    <t>76 - IC</t>
  </si>
  <si>
    <t>82 - IC</t>
  </si>
  <si>
    <t>100 - IC</t>
  </si>
  <si>
    <t>78 - IC</t>
  </si>
  <si>
    <t>47 - IC</t>
  </si>
  <si>
    <t>54 - IC</t>
  </si>
  <si>
    <t>49 - IC</t>
  </si>
  <si>
    <t>84 - IC</t>
  </si>
  <si>
    <t>101 - IC</t>
  </si>
  <si>
    <t>98 - IC</t>
  </si>
  <si>
    <t>105 - IC</t>
  </si>
  <si>
    <t>71 - IC</t>
  </si>
  <si>
    <t>38 - IC</t>
  </si>
  <si>
    <t>70 - IC</t>
  </si>
  <si>
    <t>30 - IC</t>
  </si>
  <si>
    <t>61 - IC</t>
  </si>
  <si>
    <t>55 - IC</t>
  </si>
  <si>
    <t>80 - IC</t>
  </si>
  <si>
    <t>42 - IC</t>
  </si>
  <si>
    <t>112 - IC</t>
  </si>
  <si>
    <t>3 - IC</t>
  </si>
  <si>
    <t>111 - IC</t>
  </si>
  <si>
    <t>7 - IC</t>
  </si>
  <si>
    <t>13 - IC</t>
  </si>
  <si>
    <t>79 - IC</t>
  </si>
  <si>
    <t>88 - IC</t>
  </si>
  <si>
    <t>CANTIDAD DE CONTRATOS ADJUDICADOS A PROVEEDOR</t>
  </si>
  <si>
    <t>102 - IC</t>
  </si>
  <si>
    <t>85 - IC</t>
  </si>
  <si>
    <t>5 - IC</t>
  </si>
  <si>
    <t>4 - IC</t>
  </si>
  <si>
    <t>12 - IC</t>
  </si>
  <si>
    <t>21 - IC</t>
  </si>
  <si>
    <t>94 - IC</t>
  </si>
  <si>
    <t>19 - IC</t>
  </si>
  <si>
    <t>77 - IC</t>
  </si>
  <si>
    <t>56 - IC</t>
  </si>
  <si>
    <t xml:space="preserve">FUMIECO CONTROL CIA. LTDA. </t>
  </si>
  <si>
    <t xml:space="preserve">JEFATURA DE COMPRAS PUBLICAS </t>
  </si>
  <si>
    <t>CE-20190001504425</t>
  </si>
  <si>
    <t>CE-20190001542264</t>
  </si>
  <si>
    <t>CE-20190001552878</t>
  </si>
  <si>
    <t>CE-20190001552880</t>
  </si>
  <si>
    <t>CE-20190001552981</t>
  </si>
  <si>
    <t>CE-20190001558883</t>
  </si>
  <si>
    <t>CE-20190001558929</t>
  </si>
  <si>
    <t>CE-20190001558931</t>
  </si>
  <si>
    <t>CE-20190001559079</t>
  </si>
  <si>
    <t>CE-20190001559080</t>
  </si>
  <si>
    <t>CE-20190001559081</t>
  </si>
  <si>
    <t>CE-20190001559109</t>
  </si>
  <si>
    <t>CE-20190001559113</t>
  </si>
  <si>
    <t>CE-20190001559124</t>
  </si>
  <si>
    <t>CE-20190001559125</t>
  </si>
  <si>
    <t>CE-20190001559127</t>
  </si>
  <si>
    <t>CE-20190001559159</t>
  </si>
  <si>
    <t>CE-20190001559209</t>
  </si>
  <si>
    <t>CE-20190001559210</t>
  </si>
  <si>
    <t>CE-20190001559230</t>
  </si>
  <si>
    <t>CE-20190001559237</t>
  </si>
  <si>
    <t>CE-20190001559265</t>
  </si>
  <si>
    <t>CE-20190001559300</t>
  </si>
  <si>
    <t>CE-20190001559317</t>
  </si>
  <si>
    <t>CE-20190001559321</t>
  </si>
  <si>
    <t>CE-20190001559327</t>
  </si>
  <si>
    <t>CE-20190001559331</t>
  </si>
  <si>
    <t>CE-20190001559332</t>
  </si>
  <si>
    <t>CE-20190001559354</t>
  </si>
  <si>
    <t>CE-20190001559359</t>
  </si>
  <si>
    <t>CE-20190001559421</t>
  </si>
  <si>
    <t>CE-20190001559422</t>
  </si>
  <si>
    <t>CE-20190001559436</t>
  </si>
  <si>
    <t>CE-20190001559437</t>
  </si>
  <si>
    <t>CE-20190001559469</t>
  </si>
  <si>
    <t>CE-20190001559470</t>
  </si>
  <si>
    <t>CE-20190001559471</t>
  </si>
  <si>
    <t>CE-20190001559472</t>
  </si>
  <si>
    <t>CE-20190001559473</t>
  </si>
  <si>
    <t>CE-20190001559474</t>
  </si>
  <si>
    <t>CE-20190001559475</t>
  </si>
  <si>
    <t>CE-20190001559476</t>
  </si>
  <si>
    <t>CE-20190001559477</t>
  </si>
  <si>
    <t>CE-20190001559478</t>
  </si>
  <si>
    <t>CE-20190001559520</t>
  </si>
  <si>
    <t>CE-20190001559521</t>
  </si>
  <si>
    <t>CE-20190001559522</t>
  </si>
  <si>
    <t>CE-20190001559523</t>
  </si>
  <si>
    <t>CE-20190001559524</t>
  </si>
  <si>
    <t>CE-20190001559525</t>
  </si>
  <si>
    <t>CE-20190001559533</t>
  </si>
  <si>
    <t>CE-20190001559534</t>
  </si>
  <si>
    <t>CE-20190001559535</t>
  </si>
  <si>
    <t>CE-20190001559536</t>
  </si>
  <si>
    <t>CE-20190001559537</t>
  </si>
  <si>
    <t>CE-20190001559540</t>
  </si>
  <si>
    <t>CE-20190001559541</t>
  </si>
  <si>
    <t>CE-20190001559542</t>
  </si>
  <si>
    <t>CE-20190001559543</t>
  </si>
  <si>
    <t>CE-20190001559544</t>
  </si>
  <si>
    <t>CE-20190001559545</t>
  </si>
  <si>
    <t>CE-20190001559721</t>
  </si>
  <si>
    <t>CE-20190001584992</t>
  </si>
  <si>
    <t>CATÁLOGO ELECTRÓNICO</t>
  </si>
  <si>
    <t>1792751322001</t>
  </si>
  <si>
    <t>1791768264001</t>
  </si>
  <si>
    <t>1790732657001</t>
  </si>
  <si>
    <t>1791775643001</t>
  </si>
  <si>
    <t>1710059575001</t>
  </si>
  <si>
    <t>1707724959001</t>
  </si>
  <si>
    <t>1718120205001</t>
  </si>
  <si>
    <t>ASOCIACIÓN DE SERVICIOS DE LIMPIEZA AKY LIMPIECITO ASOLIMAKY</t>
  </si>
  <si>
    <t>PROVEEDORA DE PAPELES ANDINA S.A. PROPANDINA</t>
  </si>
  <si>
    <t>COMPAÑIA GENERAL DE COMERCIO COGECOMSA S.A.</t>
  </si>
  <si>
    <t xml:space="preserve">CODYXOPAPER CIA. LTDA. </t>
  </si>
  <si>
    <t>JURADO VILLAGOMEZ EDISON ANCIZAR</t>
  </si>
  <si>
    <t>CODYXOPAPER CIA. LTDA.</t>
  </si>
  <si>
    <t xml:space="preserve">CEVALLOS SALAS JULIO CESAR </t>
  </si>
  <si>
    <t>CEDEÑO MERA MARÍA ALEXANDRA</t>
  </si>
  <si>
    <t>TEXTIQUIM CIA. LTDA.</t>
  </si>
  <si>
    <t>PLASTILIMIPO S.A.</t>
  </si>
  <si>
    <t>VILLOTA ACOSTA ELEN MERCEDES</t>
  </si>
  <si>
    <t>MEDINA YEPEZ BORIS GUISSEPE</t>
  </si>
  <si>
    <t>CORPORACION ECUATORIANA DE SUMINISTROS SUMECOR CIA. LTDA.</t>
  </si>
  <si>
    <t>ABOLINE S.A.</t>
  </si>
  <si>
    <t>ASOCIACION DE PRODUCCION TEXTIL JUNTOS POR LA PRODUCCION ASOTEXPROUN</t>
  </si>
  <si>
    <t>ASOCIACIÓN DE PRODUCCIÓN TEXTIL UNIÓN Y TRABAJO "ASOTEXUNTRAB"</t>
  </si>
  <si>
    <t>REMACHE CHUQUIMARCA FRANKLIN ALEXSANDER</t>
  </si>
  <si>
    <t>GUERRON GARCIA MARIA YOLANDA</t>
  </si>
  <si>
    <t>SANTACRUZ CUEVA PAUL CRISTOBAL</t>
  </si>
  <si>
    <t>MENDOZA SALTOS GELLYS BRISELA</t>
  </si>
  <si>
    <t>FALCONI CISNEROS JOSE LUIS</t>
  </si>
  <si>
    <t>ASOCIACIÓN DE PRODUCCIÓN TEXTIL NEIVA "ASOPROTEXNEI"</t>
  </si>
  <si>
    <t>MARTINEZ BASTIDAS GLADYS MARGARITA</t>
  </si>
  <si>
    <t>MEDINA CONDOY HILDA JUDITH</t>
  </si>
  <si>
    <t>VALENCIA PADILLA VERONICA DEL ROCIO</t>
  </si>
  <si>
    <t>COMPAÑIA GENERAL DE COMERCIO COGECOMSA S. A.</t>
  </si>
  <si>
    <t>CONTINENTAL TIRE ANDINA S.A.</t>
  </si>
  <si>
    <t>GRANDE MORALES JENNY ROCIO</t>
  </si>
  <si>
    <t>MASABANDA PILLAJO CRISTOBAL</t>
  </si>
  <si>
    <t>MATHBRAN ECUADOR S.A.</t>
  </si>
  <si>
    <t>CE-20190001598142</t>
  </si>
  <si>
    <t>CE-20190001598143</t>
  </si>
  <si>
    <t>1790824977001</t>
  </si>
  <si>
    <t>CE-20190001598145</t>
  </si>
  <si>
    <t>1792092108001</t>
  </si>
  <si>
    <t>CE-20190001598149</t>
  </si>
  <si>
    <t>1719766808001</t>
  </si>
  <si>
    <t>CE-20190001598238</t>
  </si>
  <si>
    <t>CE-20190001598239</t>
  </si>
  <si>
    <t>CE-20190001598240</t>
  </si>
  <si>
    <t>CE-20190001598241</t>
  </si>
  <si>
    <t>CE-20190001598296</t>
  </si>
  <si>
    <t>CE-20190001598307</t>
  </si>
  <si>
    <t>CE-20190001598320</t>
  </si>
  <si>
    <t>CE-20190001598322</t>
  </si>
  <si>
    <t>1001579687001</t>
  </si>
  <si>
    <t>CE-20190001598348</t>
  </si>
  <si>
    <t>CE-20190001598365</t>
  </si>
  <si>
    <t>CE-20190001598397</t>
  </si>
  <si>
    <t>CE-20190001598402</t>
  </si>
  <si>
    <t>1790963489001</t>
  </si>
  <si>
    <t>CE-20190001598403</t>
  </si>
  <si>
    <t>CE-20190001598405</t>
  </si>
  <si>
    <t>CE-20190001598406</t>
  </si>
  <si>
    <t>CE-20190001598408</t>
  </si>
  <si>
    <t>CE-20190001598478</t>
  </si>
  <si>
    <t>CE-20190001598482</t>
  </si>
  <si>
    <t>CE-20190001598483</t>
  </si>
  <si>
    <t>CE-20190001598514</t>
  </si>
  <si>
    <t>0992219408001</t>
  </si>
  <si>
    <t>CE-20190001598543</t>
  </si>
  <si>
    <t>CE-20190001598544</t>
  </si>
  <si>
    <t>1792758262001</t>
  </si>
  <si>
    <t>CE-20190001637468</t>
  </si>
  <si>
    <t>1792659604001</t>
  </si>
  <si>
    <t>CE-20190001637970</t>
  </si>
  <si>
    <t>1792711363001</t>
  </si>
  <si>
    <t>CE-20190001638096</t>
  </si>
  <si>
    <t>1103752976001</t>
  </si>
  <si>
    <t>CE-20190001638237</t>
  </si>
  <si>
    <t>0400970240001</t>
  </si>
  <si>
    <t>CE-20190001669596</t>
  </si>
  <si>
    <t>1712437266001</t>
  </si>
  <si>
    <t>CE-20190001678645</t>
  </si>
  <si>
    <t>CE-20190001731984</t>
  </si>
  <si>
    <t>CE-20190001731985</t>
  </si>
  <si>
    <t>CE-20190001731986</t>
  </si>
  <si>
    <t>CE-20190001731987</t>
  </si>
  <si>
    <t>CE-20190001731988</t>
  </si>
  <si>
    <t>CE-20190001731989</t>
  </si>
  <si>
    <t>CE-20190001731991</t>
  </si>
  <si>
    <t>CE-20190001731992</t>
  </si>
  <si>
    <t>CE-20190001731993</t>
  </si>
  <si>
    <t>CE-20190001731994</t>
  </si>
  <si>
    <t>CE-20190001731995</t>
  </si>
  <si>
    <t>CE-20190001731996</t>
  </si>
  <si>
    <t>CE-20190001731997</t>
  </si>
  <si>
    <t>1307188118001</t>
  </si>
  <si>
    <t>CE-20190001731998</t>
  </si>
  <si>
    <t>CE-20190001731999</t>
  </si>
  <si>
    <t>1715241525001</t>
  </si>
  <si>
    <t>CE-20190001732000</t>
  </si>
  <si>
    <t>1792657431001</t>
  </si>
  <si>
    <t>CE-20190001748420</t>
  </si>
  <si>
    <t>0910234962001</t>
  </si>
  <si>
    <t>CE-20190001748421</t>
  </si>
  <si>
    <t>1103236970001</t>
  </si>
  <si>
    <t>CE-20190001748422</t>
  </si>
  <si>
    <t>1713638490001</t>
  </si>
  <si>
    <t>CE-20190001748423</t>
  </si>
  <si>
    <t>CE-20190001749596</t>
  </si>
  <si>
    <t>CE-20190001749597</t>
  </si>
  <si>
    <t>CE-20190001749598</t>
  </si>
  <si>
    <t>CE-20190001749599</t>
  </si>
  <si>
    <t>CE-20190001749600</t>
  </si>
  <si>
    <t>CE-20190001749601</t>
  </si>
  <si>
    <t>CE-20190001749602</t>
  </si>
  <si>
    <t>CE-20190001749603</t>
  </si>
  <si>
    <t>CE-20190001749604</t>
  </si>
  <si>
    <t>CE-20190001749605</t>
  </si>
  <si>
    <t>CE-20190001749606</t>
  </si>
  <si>
    <t>CE-20190001749607</t>
  </si>
  <si>
    <t>CE-20190001749608</t>
  </si>
  <si>
    <t>CE-20190001749609</t>
  </si>
  <si>
    <t>CE-20190001749610</t>
  </si>
  <si>
    <t>CE-20190001749611</t>
  </si>
  <si>
    <t>CE-20190001749612</t>
  </si>
  <si>
    <t>CE-20190001749613</t>
  </si>
  <si>
    <t>CE-20190001749614</t>
  </si>
  <si>
    <t>CE-20190001749615</t>
  </si>
  <si>
    <t>CE-20190001749616</t>
  </si>
  <si>
    <t>CE-20190001749617</t>
  </si>
  <si>
    <t>CE-20190001749618</t>
  </si>
  <si>
    <t>0190005070001</t>
  </si>
  <si>
    <t>CE-20190001749584</t>
  </si>
  <si>
    <t>CE-20190001749585</t>
  </si>
  <si>
    <t>CE-20190001749586</t>
  </si>
  <si>
    <t>CE-20190001749587</t>
  </si>
  <si>
    <t>1713923397001</t>
  </si>
  <si>
    <t>CE-20190001754391</t>
  </si>
  <si>
    <t>CE-20190001754392</t>
  </si>
  <si>
    <t>1708716483001</t>
  </si>
  <si>
    <t>CE-20190001754393</t>
  </si>
  <si>
    <t>1792431549001</t>
  </si>
  <si>
    <t>CE-20190001756648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</si>
</sst>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\80\1\4\20\90\200\1"/>
    <numFmt numFmtId="165" formatCode="0\9\9\2\4\2\4\6\4\800\1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b/>
      <sz val="9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43" fontId="10" fillId="2" borderId="1" xfId="2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3" fontId="10" fillId="0" borderId="1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mpraspublicas.gob.ec/ProcesoContratacion/compras/PC/informacionProcesoContratacion2.cpe?idSoliCompra=_ffv_fRAUog3KkKPPg8N7kHIfsiuZxNRYw5imXi71zg," TargetMode="External"/><Relationship Id="rId13" Type="http://schemas.openxmlformats.org/officeDocument/2006/relationships/hyperlink" Target="https://www.compraspublicas.gob.ec/ProcesoContratacion/compras/PC/informacionProcesoContratacion2.cpe?idSoliCompra=vwmTVCcTMA1kxm7vdkOJE-oaZQ3MWWcuA0stSAYcnY0," TargetMode="External"/><Relationship Id="rId18" Type="http://schemas.openxmlformats.org/officeDocument/2006/relationships/hyperlink" Target="https://www.compraspublicas.gob.ec/ProcesoContratacion/compras/PC/informacionProcesoContratacion2.cpe?idSoliCompra=DasCWZvADrtBxnyti-vSh9EoRVmQ6icz-mlWI37cwnM," TargetMode="External"/><Relationship Id="rId26" Type="http://schemas.openxmlformats.org/officeDocument/2006/relationships/hyperlink" Target="https://www.compraspublicas.gob.ec/ProcesoContratacion/compras/PC/informacionProcesoContratacion2.cpe?idSoliCompra=pTQiX3JIZ-uYmXtaR2ahrRoIB2x0Nzwnzc1l0gbkrDk," TargetMode="External"/><Relationship Id="rId3" Type="http://schemas.openxmlformats.org/officeDocument/2006/relationships/hyperlink" Target="https://www.compraspublicas.gob.ec/ProcesoContratacion/compras/PC/informacionProcesoContratacion2.cpe?idSoliCompra=3Tlg2ofFcUhHyZaYnTehQUp0A_-a61qLbSCKB2h5TL0," TargetMode="External"/><Relationship Id="rId21" Type="http://schemas.openxmlformats.org/officeDocument/2006/relationships/hyperlink" Target="https://www.compraspublicas.gob.ec/ProcesoContratacion/compras/PC/informacionProcesoContratacion2.cpe?idSoliCompra=CBu46N3450JsgR44ayt9WTrmmuZ7dcRsMng-asr3oUA," TargetMode="External"/><Relationship Id="rId7" Type="http://schemas.openxmlformats.org/officeDocument/2006/relationships/hyperlink" Target="https://www.compraspublicas.gob.ec/ProcesoContratacion/compras/PC/informacionProcesoContratacion2.cpe?idSoliCompra=3CrCN2jgnQA0Ndzk8gxLIS9ZdqVKyBv9OL6W4SyfIVM," TargetMode="External"/><Relationship Id="rId12" Type="http://schemas.openxmlformats.org/officeDocument/2006/relationships/hyperlink" Target="https://www.compraspublicas.gob.ec/ProcesoContratacion/compras/PC/informacionProcesoContratacion2.cpe?idSoliCompra=MGJYL9rw186MDilrCdW9OzruLaKD0g3DfDtc3kfl8yE," TargetMode="External"/><Relationship Id="rId17" Type="http://schemas.openxmlformats.org/officeDocument/2006/relationships/hyperlink" Target="https://www.compraspublicas.gob.ec/ProcesoContratacion/compras/PC/informacionProcesoContratacion2.cpe?idSoliCompra=8r-A0-YxRL0JmoLWYoTds5FVfKhIVknMLaXLLOuTX54," TargetMode="External"/><Relationship Id="rId25" Type="http://schemas.openxmlformats.org/officeDocument/2006/relationships/hyperlink" Target="https://www.compraspublicas.gob.ec/ProcesoContratacion/compras/PC/informacionProcesoContratacion2.cpe?idSoliCompra=XNSIpdmSPalF7qlCXld6Jqq5VE5XjOPgungLPBXncAo," TargetMode="External"/><Relationship Id="rId2" Type="http://schemas.openxmlformats.org/officeDocument/2006/relationships/hyperlink" Target="https://www.compraspublicas.gob.ec/ProcesoContratacion/compras/PC/informacionProcesoContratacion2.cpe?idSoliCompra=Uutq7M5Y5VPYncGgFOOrioZRahwS7NJA7ulDQEp0cik," TargetMode="External"/><Relationship Id="rId16" Type="http://schemas.openxmlformats.org/officeDocument/2006/relationships/hyperlink" Target="https://www.compraspublicas.gob.ec/ProcesoContratacion/compras/PC/informacionProcesoContratacion2.cpe?idSoliCompra=EEBL3n5GP5I7kNkE9xMGHo-B7K4sHXV3UJWuQL-Dt0U," TargetMode="External"/><Relationship Id="rId20" Type="http://schemas.openxmlformats.org/officeDocument/2006/relationships/hyperlink" Target="https://www.compraspublicas.gob.ec/ProcesoContratacion/compras/PC/informacionProcesoContratacion2.cpe?idSoliCompra=ImBwOPB024Sjk7vHPcGvpvHMU5bnymVeR9cVtGn1NNE," TargetMode="External"/><Relationship Id="rId1" Type="http://schemas.openxmlformats.org/officeDocument/2006/relationships/hyperlink" Target="https://www.compraspublicas.gob.ec/ProcesoContratacion/compras/PC/informacionProcesoContratacion2.cpe?idSoliCompra=qBBbLL5C6zASCL3SZOG60jODsVm7g-A4yrirl0cMSeY," TargetMode="External"/><Relationship Id="rId6" Type="http://schemas.openxmlformats.org/officeDocument/2006/relationships/hyperlink" Target="https://www.compraspublicas.gob.ec/ProcesoContratacion/compras/PC/informacionProcesoContratacion2.cpe?idSoliCompra=XMOtFWbZgDcenTTB4CtQxIY1Av_u-aovSMtRThmDuq8," TargetMode="External"/><Relationship Id="rId11" Type="http://schemas.openxmlformats.org/officeDocument/2006/relationships/hyperlink" Target="https://www.compraspublicas.gob.ec/ProcesoContratacion/compras/PC/informacionProcesoContratacion2.cpe?idSoliCompra=qqmQHRAImIJlr11511c2ZpXXS8EcGllWE95TJPvZMPM," TargetMode="External"/><Relationship Id="rId24" Type="http://schemas.openxmlformats.org/officeDocument/2006/relationships/hyperlink" Target="https://www.compraspublicas.gob.ec/ProcesoContratacion/compras/PC/informacionProcesoContratacion2.cpe?idSoliCompra=ucEfKWg9h1O2W3p9iwXW_BKrDH0ksVxqd6ugdTOq4qs," TargetMode="External"/><Relationship Id="rId5" Type="http://schemas.openxmlformats.org/officeDocument/2006/relationships/hyperlink" Target="https://www.compraspublicas.gob.ec/ProcesoContratacion/compras/PC/informacionProcesoContratacion2.cpe?idSoliCompra=09UawjdHao2_qW6BNasQDH1aJbRG1-axjKG2oWDIrqc," TargetMode="External"/><Relationship Id="rId15" Type="http://schemas.openxmlformats.org/officeDocument/2006/relationships/hyperlink" Target="https://www.compraspublicas.gob.ec/ProcesoContratacion/compras/PC/informacionProcesoContratacion2.cpe?idSoliCompra=bXEZBDJ5RvDIpVrrVHgTtU3_RGx1cw_wJGBmkCZL2eE," TargetMode="External"/><Relationship Id="rId23" Type="http://schemas.openxmlformats.org/officeDocument/2006/relationships/hyperlink" Target="https://www.compraspublicas.gob.ec/ProcesoContratacion/compras/PC/informacionProcesoContratacion2.cpe?idSoliCompra=pY6tpy4fNVFnGF6TAotBc5GhlCum6xF01o_ZNie4YO0,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s://www.compraspublicas.gob.ec/ProcesoContratacion/compras/PC/informacionProcesoContratacion2.cpe?idSoliCompra=5NwKfpbm3BnTV89nRLyRxBVsCNjJePOAhOmuMk0Dqd8," TargetMode="External"/><Relationship Id="rId19" Type="http://schemas.openxmlformats.org/officeDocument/2006/relationships/hyperlink" Target="https://www.compraspublicas.gob.ec/ProcesoContratacion/compras/PC/informacionProcesoContratacion2.cpe?idSoliCompra=ViRNr48l8R1qrBCmWSDvwbUw-QCy1b53uNwc9MyeXBk," TargetMode="External"/><Relationship Id="rId4" Type="http://schemas.openxmlformats.org/officeDocument/2006/relationships/hyperlink" Target="https://www.compraspublicas.gob.ec/ProcesoContratacion/compras/PC/informacionProcesoContratacion2.cpe?idSoliCompra=SBzajsf9NXe9rxzKCDTSEAZVj8ERuwkL9Aqtcxfm6kI," TargetMode="External"/><Relationship Id="rId9" Type="http://schemas.openxmlformats.org/officeDocument/2006/relationships/hyperlink" Target="https://www.compraspublicas.gob.ec/ProcesoContratacion/compras/PC/informacionProcesoContratacion2.cpe?idSoliCompra=fHuHOJ7zl7hPbO7bKdt63k6AGsgtZzPsiXcxOuthKFo," TargetMode="External"/><Relationship Id="rId14" Type="http://schemas.openxmlformats.org/officeDocument/2006/relationships/hyperlink" Target="https://www.compraspublicas.gob.ec/ProcesoContratacion/compras/PC/informacionProcesoContratacion2.cpe?idSoliCompra=s54YEdpYVKCgOWwhJtopai_9wbxyzTz1RLVdzGtsksc," TargetMode="External"/><Relationship Id="rId22" Type="http://schemas.openxmlformats.org/officeDocument/2006/relationships/hyperlink" Target="https://www.compraspublicas.gob.ec/ProcesoContratacion/compras/PC/informacionProcesoContratacion2.cpe?idSoliCompra=2ZvoPllyFdh08Cqb0GsVHxtdXnIXXLLmdoK8DBm_JFs," TargetMode="External"/><Relationship Id="rId27" Type="http://schemas.openxmlformats.org/officeDocument/2006/relationships/hyperlink" Target="https://www.compraspublicas.gob.ec/ProcesoContratacion/compras/PC/informacionProcesoContratacion2.cpe?idSoliCompra=QAjLhPin3f5OXZZ6KxfuRWN5BPRQV7Oh9yT5voXEf5Y,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3"/>
  <sheetViews>
    <sheetView tabSelected="1" topLeftCell="A51" zoomScale="95" zoomScaleNormal="95" workbookViewId="0">
      <selection activeCell="AH113" sqref="AH113"/>
    </sheetView>
  </sheetViews>
  <sheetFormatPr baseColWidth="10" defaultColWidth="21.7109375" defaultRowHeight="40.5" customHeight="1" x14ac:dyDescent="0.25"/>
  <cols>
    <col min="1" max="1" width="12.42578125" style="5" customWidth="1"/>
    <col min="2" max="2" width="29.28515625" style="6" customWidth="1"/>
    <col min="3" max="3" width="22.85546875" style="6" customWidth="1"/>
    <col min="4" max="4" width="24.85546875" style="5" customWidth="1"/>
    <col min="5" max="5" width="17.28515625" style="5" customWidth="1"/>
    <col min="6" max="6" width="26" style="48" customWidth="1"/>
    <col min="7" max="7" width="32.7109375" style="5" customWidth="1"/>
    <col min="8" max="8" width="5.5703125" style="5" customWidth="1"/>
    <col min="9" max="16384" width="21.7109375" style="5"/>
  </cols>
  <sheetData>
    <row r="1" spans="1:8" s="1" customFormat="1" ht="26.25" customHeight="1" x14ac:dyDescent="0.25">
      <c r="A1" s="12" t="s">
        <v>0</v>
      </c>
      <c r="B1" s="12"/>
      <c r="C1" s="12"/>
      <c r="D1" s="12"/>
      <c r="E1" s="12"/>
      <c r="F1" s="12"/>
      <c r="G1" s="4" t="s">
        <v>235</v>
      </c>
    </row>
    <row r="2" spans="1:8" s="1" customFormat="1" ht="32.25" customHeight="1" x14ac:dyDescent="0.25">
      <c r="A2" s="12" t="s">
        <v>1</v>
      </c>
      <c r="B2" s="12"/>
      <c r="C2" s="12"/>
      <c r="D2" s="12" t="s">
        <v>233</v>
      </c>
      <c r="E2" s="12"/>
      <c r="F2" s="12"/>
      <c r="G2" s="12"/>
      <c r="H2" s="2"/>
    </row>
    <row r="3" spans="1:8" s="1" customFormat="1" ht="23.25" customHeight="1" x14ac:dyDescent="0.25">
      <c r="A3" s="12" t="s">
        <v>2</v>
      </c>
      <c r="B3" s="12"/>
      <c r="C3" s="12"/>
      <c r="D3" s="13" t="s">
        <v>234</v>
      </c>
      <c r="E3" s="13"/>
      <c r="F3" s="13"/>
      <c r="G3" s="13"/>
      <c r="H3" s="2"/>
    </row>
    <row r="4" spans="1:8" s="1" customFormat="1" ht="75" customHeight="1" x14ac:dyDescent="0.25">
      <c r="A4" s="22" t="s">
        <v>3</v>
      </c>
      <c r="B4" s="22" t="s">
        <v>4</v>
      </c>
      <c r="C4" s="22" t="s">
        <v>5</v>
      </c>
      <c r="D4" s="22" t="s">
        <v>6</v>
      </c>
      <c r="E4" s="22" t="s">
        <v>364</v>
      </c>
      <c r="F4" s="43" t="s">
        <v>7</v>
      </c>
      <c r="G4" s="22" t="s">
        <v>8</v>
      </c>
      <c r="H4" s="3"/>
    </row>
    <row r="5" spans="1:8" s="8" customFormat="1" ht="46.5" customHeight="1" x14ac:dyDescent="0.25">
      <c r="A5" s="23">
        <v>1</v>
      </c>
      <c r="B5" s="24" t="s">
        <v>38</v>
      </c>
      <c r="C5" s="24">
        <v>176815256</v>
      </c>
      <c r="D5" s="24">
        <v>38400</v>
      </c>
      <c r="E5" s="24">
        <v>1</v>
      </c>
      <c r="F5" s="44" t="s">
        <v>12</v>
      </c>
      <c r="G5" s="24" t="s">
        <v>236</v>
      </c>
      <c r="H5" s="9"/>
    </row>
    <row r="6" spans="1:8" s="8" customFormat="1" ht="30.75" customHeight="1" x14ac:dyDescent="0.25">
      <c r="A6" s="23">
        <v>2</v>
      </c>
      <c r="B6" s="24" t="s">
        <v>39</v>
      </c>
      <c r="C6" s="25">
        <v>992752319001</v>
      </c>
      <c r="D6" s="24">
        <v>77858</v>
      </c>
      <c r="E6" s="24">
        <v>1</v>
      </c>
      <c r="F6" s="44" t="s">
        <v>13</v>
      </c>
      <c r="G6" s="24" t="s">
        <v>237</v>
      </c>
      <c r="H6" s="9"/>
    </row>
    <row r="7" spans="1:8" s="8" customFormat="1" ht="30.75" customHeight="1" x14ac:dyDescent="0.25">
      <c r="A7" s="23">
        <v>3</v>
      </c>
      <c r="B7" s="24" t="s">
        <v>40</v>
      </c>
      <c r="C7" s="25">
        <v>1703388561001</v>
      </c>
      <c r="D7" s="24">
        <v>25000</v>
      </c>
      <c r="E7" s="24">
        <v>1</v>
      </c>
      <c r="F7" s="44" t="s">
        <v>14</v>
      </c>
      <c r="G7" s="24" t="s">
        <v>238</v>
      </c>
      <c r="H7" s="9"/>
    </row>
    <row r="8" spans="1:8" s="8" customFormat="1" ht="30.75" customHeight="1" x14ac:dyDescent="0.25">
      <c r="A8" s="23">
        <v>4</v>
      </c>
      <c r="B8" s="24" t="s">
        <v>41</v>
      </c>
      <c r="C8" s="25">
        <v>1711276566001</v>
      </c>
      <c r="D8" s="24">
        <v>16000</v>
      </c>
      <c r="E8" s="24">
        <v>1</v>
      </c>
      <c r="F8" s="44" t="s">
        <v>15</v>
      </c>
      <c r="G8" s="24" t="s">
        <v>239</v>
      </c>
      <c r="H8" s="9"/>
    </row>
    <row r="9" spans="1:8" s="8" customFormat="1" ht="30.75" customHeight="1" x14ac:dyDescent="0.25">
      <c r="A9" s="23">
        <v>5</v>
      </c>
      <c r="B9" s="24" t="s">
        <v>42</v>
      </c>
      <c r="C9" s="25">
        <v>1711872471001</v>
      </c>
      <c r="D9" s="24">
        <v>14400</v>
      </c>
      <c r="E9" s="24">
        <v>1</v>
      </c>
      <c r="F9" s="44" t="s">
        <v>16</v>
      </c>
      <c r="G9" s="24" t="s">
        <v>238</v>
      </c>
      <c r="H9" s="9"/>
    </row>
    <row r="10" spans="1:8" s="8" customFormat="1" ht="30.75" customHeight="1" x14ac:dyDescent="0.25">
      <c r="A10" s="23">
        <v>6</v>
      </c>
      <c r="B10" s="24" t="s">
        <v>43</v>
      </c>
      <c r="C10" s="25">
        <v>1712168051001</v>
      </c>
      <c r="D10" s="24">
        <v>30750</v>
      </c>
      <c r="E10" s="24">
        <v>1</v>
      </c>
      <c r="F10" s="44" t="s">
        <v>17</v>
      </c>
      <c r="G10" s="24" t="s">
        <v>237</v>
      </c>
      <c r="H10" s="9"/>
    </row>
    <row r="11" spans="1:8" s="8" customFormat="1" ht="30.75" customHeight="1" x14ac:dyDescent="0.25">
      <c r="A11" s="23">
        <v>7</v>
      </c>
      <c r="B11" s="24" t="s">
        <v>44</v>
      </c>
      <c r="C11" s="25">
        <v>1768007390001</v>
      </c>
      <c r="D11" s="24">
        <v>23875</v>
      </c>
      <c r="E11" s="24">
        <v>1</v>
      </c>
      <c r="F11" s="44" t="s">
        <v>18</v>
      </c>
      <c r="G11" s="24" t="s">
        <v>236</v>
      </c>
      <c r="H11" s="9"/>
    </row>
    <row r="12" spans="1:8" s="8" customFormat="1" ht="30.75" customHeight="1" x14ac:dyDescent="0.25">
      <c r="A12" s="23">
        <v>8</v>
      </c>
      <c r="B12" s="24" t="s">
        <v>45</v>
      </c>
      <c r="C12" s="25">
        <v>1790716147001</v>
      </c>
      <c r="D12" s="24">
        <v>24725</v>
      </c>
      <c r="E12" s="24">
        <v>1</v>
      </c>
      <c r="F12" s="44" t="s">
        <v>19</v>
      </c>
      <c r="G12" s="24" t="s">
        <v>238</v>
      </c>
      <c r="H12" s="9"/>
    </row>
    <row r="13" spans="1:8" s="8" customFormat="1" ht="30.75" customHeight="1" x14ac:dyDescent="0.25">
      <c r="A13" s="23">
        <v>9</v>
      </c>
      <c r="B13" s="24" t="s">
        <v>46</v>
      </c>
      <c r="C13" s="25">
        <v>1791752686001</v>
      </c>
      <c r="D13" s="24">
        <v>26400</v>
      </c>
      <c r="E13" s="24">
        <v>1</v>
      </c>
      <c r="F13" s="44" t="s">
        <v>20</v>
      </c>
      <c r="G13" s="24" t="s">
        <v>240</v>
      </c>
      <c r="H13" s="9"/>
    </row>
    <row r="14" spans="1:8" s="8" customFormat="1" ht="30.75" customHeight="1" x14ac:dyDescent="0.25">
      <c r="A14" s="23">
        <v>10</v>
      </c>
      <c r="B14" s="24" t="s">
        <v>47</v>
      </c>
      <c r="C14" s="25">
        <v>1792379962001</v>
      </c>
      <c r="D14" s="24">
        <v>35000</v>
      </c>
      <c r="E14" s="24">
        <v>1</v>
      </c>
      <c r="F14" s="44" t="s">
        <v>21</v>
      </c>
      <c r="G14" s="24" t="s">
        <v>237</v>
      </c>
      <c r="H14" s="9"/>
    </row>
    <row r="15" spans="1:8" s="8" customFormat="1" ht="30.75" customHeight="1" x14ac:dyDescent="0.25">
      <c r="A15" s="23">
        <v>11</v>
      </c>
      <c r="B15" s="24" t="s">
        <v>48</v>
      </c>
      <c r="C15" s="25">
        <v>1792399033001</v>
      </c>
      <c r="D15" s="24">
        <v>13900</v>
      </c>
      <c r="E15" s="24">
        <v>1</v>
      </c>
      <c r="F15" s="44" t="s">
        <v>22</v>
      </c>
      <c r="G15" s="24" t="s">
        <v>238</v>
      </c>
      <c r="H15" s="9"/>
    </row>
    <row r="16" spans="1:8" s="8" customFormat="1" ht="29.25" customHeight="1" x14ac:dyDescent="0.25">
      <c r="A16" s="23">
        <v>12</v>
      </c>
      <c r="B16" s="24" t="s">
        <v>49</v>
      </c>
      <c r="C16" s="25">
        <v>1792579996001</v>
      </c>
      <c r="D16" s="24">
        <v>19950</v>
      </c>
      <c r="E16" s="24">
        <v>1</v>
      </c>
      <c r="F16" s="44" t="s">
        <v>23</v>
      </c>
      <c r="G16" s="24" t="s">
        <v>241</v>
      </c>
      <c r="H16" s="9"/>
    </row>
    <row r="17" spans="1:8" s="8" customFormat="1" ht="58.5" customHeight="1" x14ac:dyDescent="0.25">
      <c r="A17" s="23">
        <v>13</v>
      </c>
      <c r="B17" s="24" t="s">
        <v>50</v>
      </c>
      <c r="C17" s="25">
        <v>1792585759001</v>
      </c>
      <c r="D17" s="24">
        <v>18520</v>
      </c>
      <c r="E17" s="24">
        <v>1</v>
      </c>
      <c r="F17" s="44" t="s">
        <v>24</v>
      </c>
      <c r="G17" s="24" t="s">
        <v>238</v>
      </c>
      <c r="H17" s="9"/>
    </row>
    <row r="18" spans="1:8" s="8" customFormat="1" ht="30.75" customHeight="1" x14ac:dyDescent="0.25">
      <c r="A18" s="23">
        <v>14</v>
      </c>
      <c r="B18" s="24" t="s">
        <v>51</v>
      </c>
      <c r="C18" s="25">
        <v>1792987210001</v>
      </c>
      <c r="D18" s="24">
        <v>108260.45</v>
      </c>
      <c r="E18" s="24">
        <v>1</v>
      </c>
      <c r="F18" s="44" t="s">
        <v>25</v>
      </c>
      <c r="G18" s="24" t="s">
        <v>239</v>
      </c>
      <c r="H18" s="9"/>
    </row>
    <row r="19" spans="1:8" s="8" customFormat="1" ht="57.75" customHeight="1" x14ac:dyDescent="0.25">
      <c r="A19" s="23">
        <v>15</v>
      </c>
      <c r="B19" s="24" t="s">
        <v>52</v>
      </c>
      <c r="C19" s="26" t="s">
        <v>53</v>
      </c>
      <c r="D19" s="24">
        <v>1698.7</v>
      </c>
      <c r="E19" s="24">
        <v>1</v>
      </c>
      <c r="F19" s="28" t="s">
        <v>275</v>
      </c>
      <c r="G19" s="24" t="s">
        <v>242</v>
      </c>
      <c r="H19" s="9"/>
    </row>
    <row r="20" spans="1:8" s="8" customFormat="1" ht="30.75" customHeight="1" x14ac:dyDescent="0.25">
      <c r="A20" s="23">
        <v>16</v>
      </c>
      <c r="B20" s="24" t="s">
        <v>54</v>
      </c>
      <c r="C20" s="26" t="s">
        <v>55</v>
      </c>
      <c r="D20" s="24">
        <v>5000</v>
      </c>
      <c r="E20" s="24">
        <v>1</v>
      </c>
      <c r="F20" s="28" t="s">
        <v>276</v>
      </c>
      <c r="G20" s="24" t="s">
        <v>242</v>
      </c>
      <c r="H20" s="9"/>
    </row>
    <row r="21" spans="1:8" s="8" customFormat="1" ht="30.75" customHeight="1" x14ac:dyDescent="0.25">
      <c r="A21" s="23">
        <v>17</v>
      </c>
      <c r="B21" s="24" t="s">
        <v>56</v>
      </c>
      <c r="C21" s="26" t="s">
        <v>57</v>
      </c>
      <c r="D21" s="24">
        <v>4850</v>
      </c>
      <c r="E21" s="24">
        <v>1</v>
      </c>
      <c r="F21" s="28" t="s">
        <v>274</v>
      </c>
      <c r="G21" s="24" t="s">
        <v>242</v>
      </c>
      <c r="H21" s="9"/>
    </row>
    <row r="22" spans="1:8" s="8" customFormat="1" ht="30.75" customHeight="1" x14ac:dyDescent="0.25">
      <c r="A22" s="23">
        <v>18</v>
      </c>
      <c r="B22" s="24" t="s">
        <v>58</v>
      </c>
      <c r="C22" s="26" t="s">
        <v>59</v>
      </c>
      <c r="D22" s="24">
        <v>440</v>
      </c>
      <c r="E22" s="24">
        <v>1</v>
      </c>
      <c r="F22" s="28" t="s">
        <v>277</v>
      </c>
      <c r="G22" s="24" t="s">
        <v>242</v>
      </c>
      <c r="H22" s="9"/>
    </row>
    <row r="23" spans="1:8" s="8" customFormat="1" ht="30.75" customHeight="1" x14ac:dyDescent="0.25">
      <c r="A23" s="23">
        <v>19</v>
      </c>
      <c r="B23" s="24" t="s">
        <v>60</v>
      </c>
      <c r="C23" s="26" t="s">
        <v>61</v>
      </c>
      <c r="D23" s="24">
        <v>5905.04</v>
      </c>
      <c r="E23" s="24">
        <v>1</v>
      </c>
      <c r="F23" s="28" t="s">
        <v>278</v>
      </c>
      <c r="G23" s="24" t="s">
        <v>242</v>
      </c>
      <c r="H23" s="9"/>
    </row>
    <row r="24" spans="1:8" s="8" customFormat="1" ht="30.75" customHeight="1" x14ac:dyDescent="0.25">
      <c r="A24" s="23">
        <v>20</v>
      </c>
      <c r="B24" s="24" t="s">
        <v>62</v>
      </c>
      <c r="C24" s="26" t="s">
        <v>63</v>
      </c>
      <c r="D24" s="24">
        <v>700</v>
      </c>
      <c r="E24" s="24">
        <v>1</v>
      </c>
      <c r="F24" s="28" t="s">
        <v>279</v>
      </c>
      <c r="G24" s="24" t="s">
        <v>242</v>
      </c>
      <c r="H24" s="9"/>
    </row>
    <row r="25" spans="1:8" s="8" customFormat="1" ht="30.75" customHeight="1" x14ac:dyDescent="0.25">
      <c r="A25" s="23">
        <v>21</v>
      </c>
      <c r="B25" s="24" t="s">
        <v>64</v>
      </c>
      <c r="C25" s="26" t="s">
        <v>65</v>
      </c>
      <c r="D25" s="24">
        <v>300</v>
      </c>
      <c r="E25" s="24">
        <v>1</v>
      </c>
      <c r="F25" s="28" t="s">
        <v>280</v>
      </c>
      <c r="G25" s="24" t="s">
        <v>242</v>
      </c>
      <c r="H25" s="9"/>
    </row>
    <row r="26" spans="1:8" s="8" customFormat="1" ht="30.75" customHeight="1" x14ac:dyDescent="0.25">
      <c r="A26" s="23">
        <v>22</v>
      </c>
      <c r="B26" s="24" t="s">
        <v>66</v>
      </c>
      <c r="C26" s="26" t="s">
        <v>67</v>
      </c>
      <c r="D26" s="24">
        <v>95</v>
      </c>
      <c r="E26" s="24">
        <v>1</v>
      </c>
      <c r="F26" s="28" t="s">
        <v>281</v>
      </c>
      <c r="G26" s="24" t="s">
        <v>242</v>
      </c>
      <c r="H26" s="9"/>
    </row>
    <row r="27" spans="1:8" s="8" customFormat="1" ht="30.75" customHeight="1" x14ac:dyDescent="0.25">
      <c r="A27" s="23">
        <v>23</v>
      </c>
      <c r="B27" s="24" t="s">
        <v>68</v>
      </c>
      <c r="C27" s="26" t="s">
        <v>69</v>
      </c>
      <c r="D27" s="24">
        <v>650000</v>
      </c>
      <c r="E27" s="24">
        <v>1</v>
      </c>
      <c r="F27" s="44" t="s">
        <v>26</v>
      </c>
      <c r="G27" s="24" t="s">
        <v>243</v>
      </c>
      <c r="H27" s="9"/>
    </row>
    <row r="28" spans="1:8" s="8" customFormat="1" ht="30.75" customHeight="1" x14ac:dyDescent="0.25">
      <c r="A28" s="23">
        <v>24</v>
      </c>
      <c r="B28" s="24" t="s">
        <v>70</v>
      </c>
      <c r="C28" s="26" t="s">
        <v>71</v>
      </c>
      <c r="D28" s="24">
        <v>6591</v>
      </c>
      <c r="E28" s="24">
        <v>1</v>
      </c>
      <c r="F28" s="28" t="s">
        <v>282</v>
      </c>
      <c r="G28" s="24" t="s">
        <v>242</v>
      </c>
      <c r="H28" s="9"/>
    </row>
    <row r="29" spans="1:8" s="8" customFormat="1" ht="30.75" customHeight="1" x14ac:dyDescent="0.25">
      <c r="A29" s="23">
        <v>25</v>
      </c>
      <c r="B29" s="24" t="s">
        <v>72</v>
      </c>
      <c r="C29" s="26" t="s">
        <v>73</v>
      </c>
      <c r="D29" s="24">
        <v>2169.9699999999998</v>
      </c>
      <c r="E29" s="24">
        <v>1</v>
      </c>
      <c r="F29" s="28" t="s">
        <v>283</v>
      </c>
      <c r="G29" s="24" t="s">
        <v>242</v>
      </c>
      <c r="H29" s="9"/>
    </row>
    <row r="30" spans="1:8" s="8" customFormat="1" ht="30.75" customHeight="1" x14ac:dyDescent="0.25">
      <c r="A30" s="23">
        <v>26</v>
      </c>
      <c r="B30" s="24" t="s">
        <v>74</v>
      </c>
      <c r="C30" s="26" t="s">
        <v>75</v>
      </c>
      <c r="D30" s="24">
        <v>2000</v>
      </c>
      <c r="E30" s="24">
        <v>1</v>
      </c>
      <c r="F30" s="28" t="s">
        <v>284</v>
      </c>
      <c r="G30" s="24" t="s">
        <v>242</v>
      </c>
      <c r="H30" s="9"/>
    </row>
    <row r="31" spans="1:8" s="8" customFormat="1" ht="30.75" customHeight="1" x14ac:dyDescent="0.25">
      <c r="A31" s="23">
        <v>27</v>
      </c>
      <c r="B31" s="24" t="s">
        <v>76</v>
      </c>
      <c r="C31" s="26" t="s">
        <v>77</v>
      </c>
      <c r="D31" s="24">
        <v>273.60000000000002</v>
      </c>
      <c r="E31" s="24">
        <v>1</v>
      </c>
      <c r="F31" s="28" t="s">
        <v>285</v>
      </c>
      <c r="G31" s="24" t="s">
        <v>242</v>
      </c>
      <c r="H31" s="9"/>
    </row>
    <row r="32" spans="1:8" s="8" customFormat="1" ht="30.75" customHeight="1" x14ac:dyDescent="0.25">
      <c r="A32" s="23">
        <v>28</v>
      </c>
      <c r="B32" s="24" t="s">
        <v>78</v>
      </c>
      <c r="C32" s="26" t="s">
        <v>79</v>
      </c>
      <c r="D32" s="24">
        <v>1170.93</v>
      </c>
      <c r="E32" s="24">
        <v>1</v>
      </c>
      <c r="F32" s="28" t="s">
        <v>365</v>
      </c>
      <c r="G32" s="24" t="s">
        <v>242</v>
      </c>
      <c r="H32" s="9"/>
    </row>
    <row r="33" spans="1:8" s="8" customFormat="1" ht="30.75" customHeight="1" x14ac:dyDescent="0.25">
      <c r="A33" s="23">
        <v>29</v>
      </c>
      <c r="B33" s="24" t="s">
        <v>80</v>
      </c>
      <c r="C33" s="26" t="s">
        <v>81</v>
      </c>
      <c r="D33" s="24">
        <v>319.5</v>
      </c>
      <c r="E33" s="24">
        <v>1</v>
      </c>
      <c r="F33" s="28" t="s">
        <v>286</v>
      </c>
      <c r="G33" s="24" t="s">
        <v>242</v>
      </c>
      <c r="H33" s="9"/>
    </row>
    <row r="34" spans="1:8" s="8" customFormat="1" ht="30.75" customHeight="1" x14ac:dyDescent="0.25">
      <c r="A34" s="23">
        <v>30</v>
      </c>
      <c r="B34" s="24" t="s">
        <v>82</v>
      </c>
      <c r="C34" s="26" t="s">
        <v>83</v>
      </c>
      <c r="D34" s="24">
        <v>6158</v>
      </c>
      <c r="E34" s="24">
        <v>1</v>
      </c>
      <c r="F34" s="28" t="s">
        <v>287</v>
      </c>
      <c r="G34" s="24" t="s">
        <v>242</v>
      </c>
      <c r="H34" s="9"/>
    </row>
    <row r="35" spans="1:8" s="8" customFormat="1" ht="30.75" customHeight="1" x14ac:dyDescent="0.25">
      <c r="A35" s="23">
        <v>31</v>
      </c>
      <c r="B35" s="24" t="s">
        <v>84</v>
      </c>
      <c r="C35" s="26" t="s">
        <v>85</v>
      </c>
      <c r="D35" s="24">
        <v>315</v>
      </c>
      <c r="E35" s="24">
        <v>1</v>
      </c>
      <c r="F35" s="28" t="s">
        <v>288</v>
      </c>
      <c r="G35" s="24" t="s">
        <v>242</v>
      </c>
      <c r="H35" s="9"/>
    </row>
    <row r="36" spans="1:8" s="8" customFormat="1" ht="30.75" customHeight="1" x14ac:dyDescent="0.25">
      <c r="A36" s="23">
        <v>32</v>
      </c>
      <c r="B36" s="24" t="s">
        <v>86</v>
      </c>
      <c r="C36" s="26" t="s">
        <v>87</v>
      </c>
      <c r="D36" s="24">
        <v>3978</v>
      </c>
      <c r="E36" s="24">
        <v>1</v>
      </c>
      <c r="F36" s="28" t="s">
        <v>366</v>
      </c>
      <c r="G36" s="24" t="s">
        <v>242</v>
      </c>
      <c r="H36" s="9"/>
    </row>
    <row r="37" spans="1:8" s="8" customFormat="1" ht="30.75" customHeight="1" x14ac:dyDescent="0.25">
      <c r="A37" s="23">
        <v>33</v>
      </c>
      <c r="B37" s="24" t="s">
        <v>88</v>
      </c>
      <c r="C37" s="26" t="s">
        <v>89</v>
      </c>
      <c r="D37" s="24">
        <v>6990</v>
      </c>
      <c r="E37" s="24">
        <v>1</v>
      </c>
      <c r="F37" s="28" t="s">
        <v>289</v>
      </c>
      <c r="G37" s="24" t="s">
        <v>242</v>
      </c>
      <c r="H37" s="9"/>
    </row>
    <row r="38" spans="1:8" s="8" customFormat="1" ht="30.75" customHeight="1" x14ac:dyDescent="0.25">
      <c r="A38" s="23">
        <v>34</v>
      </c>
      <c r="B38" s="24" t="s">
        <v>90</v>
      </c>
      <c r="C38" s="26" t="s">
        <v>91</v>
      </c>
      <c r="D38" s="24">
        <v>6672.18</v>
      </c>
      <c r="E38" s="24">
        <v>1</v>
      </c>
      <c r="F38" s="28" t="s">
        <v>290</v>
      </c>
      <c r="G38" s="24" t="s">
        <v>242</v>
      </c>
      <c r="H38" s="9"/>
    </row>
    <row r="39" spans="1:8" s="8" customFormat="1" ht="30.75" customHeight="1" x14ac:dyDescent="0.25">
      <c r="A39" s="23">
        <v>35</v>
      </c>
      <c r="B39" s="24" t="s">
        <v>92</v>
      </c>
      <c r="C39" s="26" t="s">
        <v>93</v>
      </c>
      <c r="D39" s="24">
        <v>1120</v>
      </c>
      <c r="E39" s="24">
        <v>1</v>
      </c>
      <c r="F39" s="28" t="s">
        <v>291</v>
      </c>
      <c r="G39" s="24" t="s">
        <v>242</v>
      </c>
      <c r="H39" s="9"/>
    </row>
    <row r="40" spans="1:8" s="8" customFormat="1" ht="30.75" customHeight="1" x14ac:dyDescent="0.25">
      <c r="A40" s="23">
        <v>36</v>
      </c>
      <c r="B40" s="24" t="s">
        <v>94</v>
      </c>
      <c r="C40" s="26" t="s">
        <v>95</v>
      </c>
      <c r="D40" s="24">
        <v>3000</v>
      </c>
      <c r="E40" s="24">
        <v>1</v>
      </c>
      <c r="F40" s="28" t="s">
        <v>292</v>
      </c>
      <c r="G40" s="24" t="s">
        <v>242</v>
      </c>
      <c r="H40" s="9"/>
    </row>
    <row r="41" spans="1:8" s="8" customFormat="1" ht="30.75" customHeight="1" x14ac:dyDescent="0.25">
      <c r="A41" s="23">
        <v>37</v>
      </c>
      <c r="B41" s="24" t="s">
        <v>96</v>
      </c>
      <c r="C41" s="26" t="s">
        <v>97</v>
      </c>
      <c r="D41" s="24">
        <v>731.5</v>
      </c>
      <c r="E41" s="24">
        <v>1</v>
      </c>
      <c r="F41" s="28" t="s">
        <v>293</v>
      </c>
      <c r="G41" s="24" t="s">
        <v>242</v>
      </c>
      <c r="H41" s="9"/>
    </row>
    <row r="42" spans="1:8" s="8" customFormat="1" ht="30.75" customHeight="1" x14ac:dyDescent="0.25">
      <c r="A42" s="23">
        <v>38</v>
      </c>
      <c r="B42" s="24" t="s">
        <v>98</v>
      </c>
      <c r="C42" s="26" t="s">
        <v>99</v>
      </c>
      <c r="D42" s="24">
        <v>6298</v>
      </c>
      <c r="E42" s="24">
        <v>1</v>
      </c>
      <c r="F42" s="28" t="s">
        <v>294</v>
      </c>
      <c r="G42" s="24" t="s">
        <v>242</v>
      </c>
      <c r="H42" s="9"/>
    </row>
    <row r="43" spans="1:8" s="8" customFormat="1" ht="30.75" customHeight="1" x14ac:dyDescent="0.25">
      <c r="A43" s="23">
        <v>39</v>
      </c>
      <c r="B43" s="24" t="s">
        <v>100</v>
      </c>
      <c r="C43" s="26" t="s">
        <v>101</v>
      </c>
      <c r="D43" s="24">
        <v>6282</v>
      </c>
      <c r="E43" s="24">
        <v>1</v>
      </c>
      <c r="F43" s="28" t="s">
        <v>295</v>
      </c>
      <c r="G43" s="24" t="s">
        <v>242</v>
      </c>
      <c r="H43" s="9"/>
    </row>
    <row r="44" spans="1:8" s="8" customFormat="1" ht="30.75" customHeight="1" x14ac:dyDescent="0.25">
      <c r="A44" s="23">
        <v>40</v>
      </c>
      <c r="B44" s="24" t="s">
        <v>102</v>
      </c>
      <c r="C44" s="26" t="s">
        <v>103</v>
      </c>
      <c r="D44" s="24">
        <v>6820</v>
      </c>
      <c r="E44" s="24">
        <v>1</v>
      </c>
      <c r="F44" s="28" t="s">
        <v>296</v>
      </c>
      <c r="G44" s="24" t="s">
        <v>242</v>
      </c>
      <c r="H44" s="9"/>
    </row>
    <row r="45" spans="1:8" s="8" customFormat="1" ht="30.75" customHeight="1" x14ac:dyDescent="0.25">
      <c r="A45" s="23">
        <v>41</v>
      </c>
      <c r="B45" s="24" t="s">
        <v>41</v>
      </c>
      <c r="C45" s="26" t="s">
        <v>104</v>
      </c>
      <c r="D45" s="24">
        <v>471</v>
      </c>
      <c r="E45" s="24">
        <v>1</v>
      </c>
      <c r="F45" s="28" t="s">
        <v>367</v>
      </c>
      <c r="G45" s="24" t="s">
        <v>242</v>
      </c>
      <c r="H45" s="9"/>
    </row>
    <row r="46" spans="1:8" s="8" customFormat="1" ht="30.75" customHeight="1" x14ac:dyDescent="0.25">
      <c r="A46" s="23">
        <v>42</v>
      </c>
      <c r="B46" s="24" t="s">
        <v>105</v>
      </c>
      <c r="C46" s="26" t="s">
        <v>106</v>
      </c>
      <c r="D46" s="24">
        <v>318898</v>
      </c>
      <c r="E46" s="24">
        <v>1</v>
      </c>
      <c r="F46" s="44" t="s">
        <v>27</v>
      </c>
      <c r="G46" s="24" t="s">
        <v>244</v>
      </c>
      <c r="H46" s="9"/>
    </row>
    <row r="47" spans="1:8" s="8" customFormat="1" ht="30.75" customHeight="1" x14ac:dyDescent="0.25">
      <c r="A47" s="23">
        <v>43</v>
      </c>
      <c r="B47" s="24" t="s">
        <v>107</v>
      </c>
      <c r="C47" s="26" t="s">
        <v>108</v>
      </c>
      <c r="D47" s="24">
        <v>6345</v>
      </c>
      <c r="E47" s="24">
        <v>1</v>
      </c>
      <c r="F47" s="28" t="s">
        <v>297</v>
      </c>
      <c r="G47" s="24" t="s">
        <v>242</v>
      </c>
      <c r="H47" s="9"/>
    </row>
    <row r="48" spans="1:8" s="8" customFormat="1" ht="30.75" customHeight="1" x14ac:dyDescent="0.25">
      <c r="A48" s="23">
        <v>44</v>
      </c>
      <c r="B48" s="24" t="s">
        <v>109</v>
      </c>
      <c r="C48" s="26" t="s">
        <v>110</v>
      </c>
      <c r="D48" s="24">
        <v>615</v>
      </c>
      <c r="E48" s="24">
        <v>1</v>
      </c>
      <c r="F48" s="28" t="s">
        <v>298</v>
      </c>
      <c r="G48" s="24" t="s">
        <v>242</v>
      </c>
      <c r="H48" s="9"/>
    </row>
    <row r="49" spans="1:8" s="8" customFormat="1" ht="30.75" customHeight="1" x14ac:dyDescent="0.25">
      <c r="A49" s="23">
        <v>45</v>
      </c>
      <c r="B49" s="24" t="s">
        <v>111</v>
      </c>
      <c r="C49" s="26" t="s">
        <v>112</v>
      </c>
      <c r="D49" s="24">
        <v>5610</v>
      </c>
      <c r="E49" s="24">
        <v>1</v>
      </c>
      <c r="F49" s="28" t="s">
        <v>299</v>
      </c>
      <c r="G49" s="24" t="s">
        <v>242</v>
      </c>
      <c r="H49" s="9"/>
    </row>
    <row r="50" spans="1:8" s="8" customFormat="1" ht="50.25" customHeight="1" x14ac:dyDescent="0.25">
      <c r="A50" s="23">
        <v>46</v>
      </c>
      <c r="B50" s="24" t="s">
        <v>113</v>
      </c>
      <c r="C50" s="26" t="s">
        <v>114</v>
      </c>
      <c r="D50" s="24">
        <v>5930.91</v>
      </c>
      <c r="E50" s="24">
        <v>1</v>
      </c>
      <c r="F50" s="28" t="s">
        <v>300</v>
      </c>
      <c r="G50" s="24" t="s">
        <v>242</v>
      </c>
      <c r="H50" s="9"/>
    </row>
    <row r="51" spans="1:8" s="8" customFormat="1" ht="30.75" customHeight="1" x14ac:dyDescent="0.25">
      <c r="A51" s="23">
        <v>47</v>
      </c>
      <c r="B51" s="24" t="s">
        <v>115</v>
      </c>
      <c r="C51" s="26" t="s">
        <v>116</v>
      </c>
      <c r="D51" s="24">
        <v>544</v>
      </c>
      <c r="E51" s="24">
        <v>1</v>
      </c>
      <c r="F51" s="28" t="s">
        <v>301</v>
      </c>
      <c r="G51" s="24" t="s">
        <v>242</v>
      </c>
      <c r="H51" s="9"/>
    </row>
    <row r="52" spans="1:8" s="8" customFormat="1" ht="30.75" customHeight="1" x14ac:dyDescent="0.25">
      <c r="A52" s="23">
        <v>48</v>
      </c>
      <c r="B52" s="24" t="s">
        <v>117</v>
      </c>
      <c r="C52" s="26" t="s">
        <v>118</v>
      </c>
      <c r="D52" s="24">
        <v>297.49</v>
      </c>
      <c r="E52" s="24">
        <v>1</v>
      </c>
      <c r="F52" s="28" t="s">
        <v>302</v>
      </c>
      <c r="G52" s="24" t="s">
        <v>242</v>
      </c>
      <c r="H52" s="9"/>
    </row>
    <row r="53" spans="1:8" s="8" customFormat="1" ht="30.75" customHeight="1" x14ac:dyDescent="0.25">
      <c r="A53" s="23">
        <v>49</v>
      </c>
      <c r="B53" s="24" t="s">
        <v>119</v>
      </c>
      <c r="C53" s="26" t="s">
        <v>120</v>
      </c>
      <c r="D53" s="24">
        <v>620</v>
      </c>
      <c r="E53" s="24">
        <v>1</v>
      </c>
      <c r="F53" s="28" t="s">
        <v>303</v>
      </c>
      <c r="G53" s="24" t="s">
        <v>242</v>
      </c>
      <c r="H53" s="9"/>
    </row>
    <row r="54" spans="1:8" s="8" customFormat="1" ht="30.75" customHeight="1" x14ac:dyDescent="0.25">
      <c r="A54" s="23">
        <v>50</v>
      </c>
      <c r="B54" s="24" t="s">
        <v>121</v>
      </c>
      <c r="C54" s="26" t="s">
        <v>122</v>
      </c>
      <c r="D54" s="24">
        <v>2694</v>
      </c>
      <c r="E54" s="24">
        <v>1</v>
      </c>
      <c r="F54" s="28" t="s">
        <v>304</v>
      </c>
      <c r="G54" s="24" t="s">
        <v>242</v>
      </c>
      <c r="H54" s="9"/>
    </row>
    <row r="55" spans="1:8" s="8" customFormat="1" ht="30.75" customHeight="1" x14ac:dyDescent="0.25">
      <c r="A55" s="23">
        <v>51</v>
      </c>
      <c r="B55" s="24" t="s">
        <v>123</v>
      </c>
      <c r="C55" s="26" t="s">
        <v>124</v>
      </c>
      <c r="D55" s="24">
        <v>3502.2</v>
      </c>
      <c r="E55" s="24">
        <v>1</v>
      </c>
      <c r="F55" s="28" t="s">
        <v>305</v>
      </c>
      <c r="G55" s="24" t="s">
        <v>242</v>
      </c>
      <c r="H55" s="9"/>
    </row>
    <row r="56" spans="1:8" s="8" customFormat="1" ht="30.75" customHeight="1" x14ac:dyDescent="0.25">
      <c r="A56" s="23">
        <v>52</v>
      </c>
      <c r="B56" s="24" t="s">
        <v>125</v>
      </c>
      <c r="C56" s="26" t="s">
        <v>126</v>
      </c>
      <c r="D56" s="24">
        <v>3000</v>
      </c>
      <c r="E56" s="24">
        <v>1</v>
      </c>
      <c r="F56" s="28" t="s">
        <v>306</v>
      </c>
      <c r="G56" s="24" t="s">
        <v>242</v>
      </c>
      <c r="H56" s="9"/>
    </row>
    <row r="57" spans="1:8" s="8" customFormat="1" ht="30.75" customHeight="1" x14ac:dyDescent="0.25">
      <c r="A57" s="23">
        <v>53</v>
      </c>
      <c r="B57" s="24" t="s">
        <v>127</v>
      </c>
      <c r="C57" s="26" t="s">
        <v>128</v>
      </c>
      <c r="D57" s="24">
        <v>5000</v>
      </c>
      <c r="E57" s="24">
        <v>1</v>
      </c>
      <c r="F57" s="28" t="s">
        <v>307</v>
      </c>
      <c r="G57" s="24" t="s">
        <v>242</v>
      </c>
      <c r="H57" s="9"/>
    </row>
    <row r="58" spans="1:8" s="8" customFormat="1" ht="30.75" customHeight="1" x14ac:dyDescent="0.25">
      <c r="A58" s="23">
        <v>54</v>
      </c>
      <c r="B58" s="24" t="s">
        <v>129</v>
      </c>
      <c r="C58" s="26" t="s">
        <v>130</v>
      </c>
      <c r="D58" s="24">
        <v>96.43</v>
      </c>
      <c r="E58" s="24">
        <v>1</v>
      </c>
      <c r="F58" s="28" t="s">
        <v>308</v>
      </c>
      <c r="G58" s="24" t="s">
        <v>242</v>
      </c>
      <c r="H58" s="9"/>
    </row>
    <row r="59" spans="1:8" s="8" customFormat="1" ht="30.75" customHeight="1" x14ac:dyDescent="0.25">
      <c r="A59" s="23">
        <v>55</v>
      </c>
      <c r="B59" s="24" t="s">
        <v>131</v>
      </c>
      <c r="C59" s="26" t="s">
        <v>132</v>
      </c>
      <c r="D59" s="24">
        <v>6970</v>
      </c>
      <c r="E59" s="24">
        <v>1</v>
      </c>
      <c r="F59" s="28" t="s">
        <v>309</v>
      </c>
      <c r="G59" s="24" t="s">
        <v>242</v>
      </c>
      <c r="H59" s="9"/>
    </row>
    <row r="60" spans="1:8" s="8" customFormat="1" ht="30.75" customHeight="1" x14ac:dyDescent="0.25">
      <c r="A60" s="23">
        <v>56</v>
      </c>
      <c r="B60" s="24" t="s">
        <v>133</v>
      </c>
      <c r="C60" s="26" t="s">
        <v>134</v>
      </c>
      <c r="D60" s="24">
        <v>3000</v>
      </c>
      <c r="E60" s="24">
        <v>1</v>
      </c>
      <c r="F60" s="28" t="s">
        <v>310</v>
      </c>
      <c r="G60" s="24" t="s">
        <v>242</v>
      </c>
      <c r="H60" s="9"/>
    </row>
    <row r="61" spans="1:8" s="8" customFormat="1" ht="30.75" customHeight="1" x14ac:dyDescent="0.25">
      <c r="A61" s="23">
        <v>57</v>
      </c>
      <c r="B61" s="24" t="s">
        <v>135</v>
      </c>
      <c r="C61" s="26" t="s">
        <v>136</v>
      </c>
      <c r="D61" s="24">
        <v>375684.56</v>
      </c>
      <c r="E61" s="24">
        <v>1</v>
      </c>
      <c r="F61" s="44" t="s">
        <v>28</v>
      </c>
      <c r="G61" s="24" t="s">
        <v>236</v>
      </c>
      <c r="H61" s="9"/>
    </row>
    <row r="62" spans="1:8" s="8" customFormat="1" ht="25.5" customHeight="1" x14ac:dyDescent="0.25">
      <c r="A62" s="23">
        <v>58</v>
      </c>
      <c r="B62" s="24" t="s">
        <v>137</v>
      </c>
      <c r="C62" s="26" t="s">
        <v>138</v>
      </c>
      <c r="D62" s="24">
        <v>41036.74</v>
      </c>
      <c r="E62" s="24">
        <v>1</v>
      </c>
      <c r="F62" s="44" t="s">
        <v>29</v>
      </c>
      <c r="G62" s="24" t="s">
        <v>243</v>
      </c>
      <c r="H62" s="9"/>
    </row>
    <row r="63" spans="1:8" s="8" customFormat="1" ht="45" customHeight="1" x14ac:dyDescent="0.25">
      <c r="A63" s="23">
        <v>59</v>
      </c>
      <c r="B63" s="24" t="s">
        <v>139</v>
      </c>
      <c r="C63" s="26" t="s">
        <v>140</v>
      </c>
      <c r="D63" s="24">
        <v>5351.85</v>
      </c>
      <c r="E63" s="24">
        <v>1</v>
      </c>
      <c r="F63" s="28" t="s">
        <v>311</v>
      </c>
      <c r="G63" s="24" t="s">
        <v>242</v>
      </c>
      <c r="H63" s="9"/>
    </row>
    <row r="64" spans="1:8" s="8" customFormat="1" ht="24.75" customHeight="1" x14ac:dyDescent="0.25">
      <c r="A64" s="23">
        <v>60</v>
      </c>
      <c r="B64" s="24" t="s">
        <v>141</v>
      </c>
      <c r="C64" s="26" t="s">
        <v>142</v>
      </c>
      <c r="D64" s="24">
        <v>1534</v>
      </c>
      <c r="E64" s="24">
        <v>1</v>
      </c>
      <c r="F64" s="28" t="s">
        <v>312</v>
      </c>
      <c r="G64" s="24" t="s">
        <v>242</v>
      </c>
      <c r="H64" s="9"/>
    </row>
    <row r="65" spans="1:8" s="8" customFormat="1" ht="48.75" customHeight="1" x14ac:dyDescent="0.25">
      <c r="A65" s="23">
        <v>61</v>
      </c>
      <c r="B65" s="27" t="s">
        <v>143</v>
      </c>
      <c r="C65" s="26" t="s">
        <v>144</v>
      </c>
      <c r="D65" s="24">
        <v>7000</v>
      </c>
      <c r="E65" s="24">
        <v>1</v>
      </c>
      <c r="F65" s="28" t="s">
        <v>368</v>
      </c>
      <c r="G65" s="24" t="s">
        <v>242</v>
      </c>
      <c r="H65" s="9"/>
    </row>
    <row r="66" spans="1:8" s="8" customFormat="1" ht="36.75" customHeight="1" x14ac:dyDescent="0.25">
      <c r="A66" s="23">
        <v>62</v>
      </c>
      <c r="B66" s="24" t="s">
        <v>145</v>
      </c>
      <c r="C66" s="26" t="s">
        <v>146</v>
      </c>
      <c r="D66" s="24">
        <v>222870</v>
      </c>
      <c r="E66" s="24">
        <v>1</v>
      </c>
      <c r="F66" s="44" t="s">
        <v>30</v>
      </c>
      <c r="G66" s="24" t="s">
        <v>244</v>
      </c>
      <c r="H66" s="9"/>
    </row>
    <row r="67" spans="1:8" s="8" customFormat="1" ht="45.75" customHeight="1" x14ac:dyDescent="0.25">
      <c r="A67" s="23">
        <v>63</v>
      </c>
      <c r="B67" s="24" t="s">
        <v>147</v>
      </c>
      <c r="C67" s="26" t="s">
        <v>148</v>
      </c>
      <c r="D67" s="24">
        <v>6720</v>
      </c>
      <c r="E67" s="24">
        <v>1</v>
      </c>
      <c r="F67" s="28" t="s">
        <v>313</v>
      </c>
      <c r="G67" s="24" t="s">
        <v>242</v>
      </c>
      <c r="H67" s="9"/>
    </row>
    <row r="68" spans="1:8" s="8" customFormat="1" ht="30.75" customHeight="1" x14ac:dyDescent="0.25">
      <c r="A68" s="23">
        <v>64</v>
      </c>
      <c r="B68" s="24" t="s">
        <v>149</v>
      </c>
      <c r="C68" s="26" t="s">
        <v>150</v>
      </c>
      <c r="D68" s="24">
        <v>2000</v>
      </c>
      <c r="E68" s="24">
        <v>1</v>
      </c>
      <c r="F68" s="28" t="s">
        <v>314</v>
      </c>
      <c r="G68" s="24" t="s">
        <v>242</v>
      </c>
      <c r="H68" s="9"/>
    </row>
    <row r="69" spans="1:8" s="8" customFormat="1" ht="30.75" customHeight="1" x14ac:dyDescent="0.25">
      <c r="A69" s="23">
        <v>65</v>
      </c>
      <c r="B69" s="24" t="s">
        <v>151</v>
      </c>
      <c r="C69" s="26" t="s">
        <v>152</v>
      </c>
      <c r="D69" s="24">
        <v>7000</v>
      </c>
      <c r="E69" s="24">
        <v>1</v>
      </c>
      <c r="F69" s="28" t="s">
        <v>315</v>
      </c>
      <c r="G69" s="24" t="s">
        <v>242</v>
      </c>
      <c r="H69" s="9"/>
    </row>
    <row r="70" spans="1:8" s="8" customFormat="1" ht="30.75" customHeight="1" x14ac:dyDescent="0.25">
      <c r="A70" s="23">
        <v>66</v>
      </c>
      <c r="B70" s="24" t="s">
        <v>153</v>
      </c>
      <c r="C70" s="26" t="s">
        <v>154</v>
      </c>
      <c r="D70" s="24">
        <v>440</v>
      </c>
      <c r="E70" s="24">
        <v>1</v>
      </c>
      <c r="F70" s="28" t="s">
        <v>316</v>
      </c>
      <c r="G70" s="24" t="s">
        <v>242</v>
      </c>
      <c r="H70" s="9"/>
    </row>
    <row r="71" spans="1:8" s="8" customFormat="1" ht="30.75" customHeight="1" x14ac:dyDescent="0.25">
      <c r="A71" s="23">
        <v>67</v>
      </c>
      <c r="B71" s="24" t="s">
        <v>155</v>
      </c>
      <c r="C71" s="26" t="s">
        <v>156</v>
      </c>
      <c r="D71" s="24">
        <v>6300</v>
      </c>
      <c r="E71" s="24">
        <v>1</v>
      </c>
      <c r="F71" s="28" t="s">
        <v>369</v>
      </c>
      <c r="G71" s="24" t="s">
        <v>242</v>
      </c>
      <c r="H71" s="9"/>
    </row>
    <row r="72" spans="1:8" s="8" customFormat="1" ht="30.75" customHeight="1" x14ac:dyDescent="0.25">
      <c r="A72" s="23">
        <v>68</v>
      </c>
      <c r="B72" s="28" t="s">
        <v>157</v>
      </c>
      <c r="C72" s="29" t="s">
        <v>158</v>
      </c>
      <c r="D72" s="24">
        <v>985</v>
      </c>
      <c r="E72" s="24">
        <v>1</v>
      </c>
      <c r="F72" s="28" t="s">
        <v>370</v>
      </c>
      <c r="G72" s="24" t="s">
        <v>242</v>
      </c>
      <c r="H72" s="9"/>
    </row>
    <row r="73" spans="1:8" s="8" customFormat="1" ht="30.75" customHeight="1" x14ac:dyDescent="0.25">
      <c r="A73" s="23">
        <v>69</v>
      </c>
      <c r="B73" s="24" t="s">
        <v>159</v>
      </c>
      <c r="C73" s="26" t="s">
        <v>160</v>
      </c>
      <c r="D73" s="24">
        <v>2500</v>
      </c>
      <c r="E73" s="24">
        <v>1</v>
      </c>
      <c r="F73" s="28" t="s">
        <v>317</v>
      </c>
      <c r="G73" s="24" t="s">
        <v>242</v>
      </c>
      <c r="H73" s="9"/>
    </row>
    <row r="74" spans="1:8" s="8" customFormat="1" ht="30.75" customHeight="1" x14ac:dyDescent="0.25">
      <c r="A74" s="23">
        <v>70</v>
      </c>
      <c r="B74" s="24" t="s">
        <v>161</v>
      </c>
      <c r="C74" s="26" t="s">
        <v>162</v>
      </c>
      <c r="D74" s="24">
        <v>1470</v>
      </c>
      <c r="E74" s="24">
        <v>1</v>
      </c>
      <c r="F74" s="28" t="s">
        <v>275</v>
      </c>
      <c r="G74" s="24" t="s">
        <v>242</v>
      </c>
      <c r="H74" s="9"/>
    </row>
    <row r="75" spans="1:8" s="8" customFormat="1" ht="30.75" customHeight="1" x14ac:dyDescent="0.25">
      <c r="A75" s="23">
        <v>71</v>
      </c>
      <c r="B75" s="24" t="s">
        <v>163</v>
      </c>
      <c r="C75" s="26" t="s">
        <v>164</v>
      </c>
      <c r="D75" s="24">
        <v>6900</v>
      </c>
      <c r="E75" s="24">
        <v>1</v>
      </c>
      <c r="F75" s="28" t="s">
        <v>318</v>
      </c>
      <c r="G75" s="24" t="s">
        <v>242</v>
      </c>
      <c r="H75" s="9"/>
    </row>
    <row r="76" spans="1:8" s="8" customFormat="1" ht="30.75" customHeight="1" x14ac:dyDescent="0.25">
      <c r="A76" s="23">
        <v>72</v>
      </c>
      <c r="B76" s="24" t="s">
        <v>165</v>
      </c>
      <c r="C76" s="26" t="s">
        <v>166</v>
      </c>
      <c r="D76" s="24">
        <v>1250</v>
      </c>
      <c r="E76" s="24">
        <v>1</v>
      </c>
      <c r="F76" s="28" t="s">
        <v>319</v>
      </c>
      <c r="G76" s="24" t="s">
        <v>242</v>
      </c>
      <c r="H76" s="9"/>
    </row>
    <row r="77" spans="1:8" s="8" customFormat="1" ht="30.75" customHeight="1" x14ac:dyDescent="0.25">
      <c r="A77" s="23">
        <v>73</v>
      </c>
      <c r="B77" s="24" t="s">
        <v>167</v>
      </c>
      <c r="C77" s="26" t="s">
        <v>168</v>
      </c>
      <c r="D77" s="24">
        <v>4258</v>
      </c>
      <c r="E77" s="24">
        <v>1</v>
      </c>
      <c r="F77" s="28" t="s">
        <v>371</v>
      </c>
      <c r="G77" s="24" t="s">
        <v>242</v>
      </c>
      <c r="H77" s="9"/>
    </row>
    <row r="78" spans="1:8" s="8" customFormat="1" ht="33.75" customHeight="1" x14ac:dyDescent="0.25">
      <c r="A78" s="30">
        <v>74</v>
      </c>
      <c r="B78" s="31" t="s">
        <v>253</v>
      </c>
      <c r="C78" s="32" t="s">
        <v>252</v>
      </c>
      <c r="D78" s="31">
        <f>5700+2840</f>
        <v>8540</v>
      </c>
      <c r="E78" s="31">
        <v>2</v>
      </c>
      <c r="F78" s="28" t="s">
        <v>320</v>
      </c>
      <c r="G78" s="24" t="s">
        <v>242</v>
      </c>
      <c r="H78" s="9"/>
    </row>
    <row r="79" spans="1:8" s="8" customFormat="1" ht="31.5" customHeight="1" x14ac:dyDescent="0.25">
      <c r="A79" s="30"/>
      <c r="B79" s="31"/>
      <c r="C79" s="32"/>
      <c r="D79" s="31"/>
      <c r="E79" s="31"/>
      <c r="F79" s="28" t="s">
        <v>363</v>
      </c>
      <c r="G79" s="24" t="s">
        <v>242</v>
      </c>
      <c r="H79" s="9"/>
    </row>
    <row r="80" spans="1:8" s="8" customFormat="1" ht="30.75" customHeight="1" x14ac:dyDescent="0.25">
      <c r="A80" s="28">
        <v>75</v>
      </c>
      <c r="B80" s="24" t="s">
        <v>169</v>
      </c>
      <c r="C80" s="26" t="s">
        <v>170</v>
      </c>
      <c r="D80" s="24">
        <v>408</v>
      </c>
      <c r="E80" s="24">
        <v>1</v>
      </c>
      <c r="F80" s="28" t="s">
        <v>321</v>
      </c>
      <c r="G80" s="24" t="s">
        <v>242</v>
      </c>
      <c r="H80" s="9"/>
    </row>
    <row r="81" spans="1:8" s="8" customFormat="1" ht="30.75" customHeight="1" x14ac:dyDescent="0.25">
      <c r="A81" s="28">
        <v>76</v>
      </c>
      <c r="B81" s="24" t="s">
        <v>171</v>
      </c>
      <c r="C81" s="26" t="s">
        <v>172</v>
      </c>
      <c r="D81" s="24">
        <v>1300</v>
      </c>
      <c r="E81" s="24">
        <v>1</v>
      </c>
      <c r="F81" s="28" t="s">
        <v>372</v>
      </c>
      <c r="G81" s="24" t="s">
        <v>242</v>
      </c>
      <c r="H81" s="9"/>
    </row>
    <row r="82" spans="1:8" s="8" customFormat="1" ht="30.75" customHeight="1" x14ac:dyDescent="0.25">
      <c r="A82" s="28">
        <v>77</v>
      </c>
      <c r="B82" s="24" t="s">
        <v>173</v>
      </c>
      <c r="C82" s="26" t="s">
        <v>174</v>
      </c>
      <c r="D82" s="24">
        <v>3900</v>
      </c>
      <c r="E82" s="24">
        <v>1</v>
      </c>
      <c r="F82" s="28" t="s">
        <v>322</v>
      </c>
      <c r="G82" s="24" t="s">
        <v>242</v>
      </c>
      <c r="H82" s="9"/>
    </row>
    <row r="83" spans="1:8" s="8" customFormat="1" ht="30.75" customHeight="1" x14ac:dyDescent="0.25">
      <c r="A83" s="28">
        <v>78</v>
      </c>
      <c r="B83" s="24" t="s">
        <v>175</v>
      </c>
      <c r="C83" s="26" t="s">
        <v>176</v>
      </c>
      <c r="D83" s="24">
        <v>5720</v>
      </c>
      <c r="E83" s="24">
        <v>1</v>
      </c>
      <c r="F83" s="28" t="s">
        <v>323</v>
      </c>
      <c r="G83" s="24" t="s">
        <v>242</v>
      </c>
      <c r="H83" s="9"/>
    </row>
    <row r="84" spans="1:8" s="8" customFormat="1" ht="30.75" customHeight="1" x14ac:dyDescent="0.25">
      <c r="A84" s="28">
        <v>79</v>
      </c>
      <c r="B84" s="24" t="s">
        <v>177</v>
      </c>
      <c r="C84" s="26" t="s">
        <v>178</v>
      </c>
      <c r="D84" s="24">
        <v>28400</v>
      </c>
      <c r="E84" s="24">
        <v>1</v>
      </c>
      <c r="F84" s="44" t="s">
        <v>31</v>
      </c>
      <c r="G84" s="24" t="s">
        <v>244</v>
      </c>
      <c r="H84" s="9"/>
    </row>
    <row r="85" spans="1:8" s="8" customFormat="1" ht="21.75" customHeight="1" x14ac:dyDescent="0.25">
      <c r="A85" s="28">
        <v>80</v>
      </c>
      <c r="B85" s="24" t="s">
        <v>179</v>
      </c>
      <c r="C85" s="26" t="s">
        <v>180</v>
      </c>
      <c r="D85" s="24">
        <v>2463.6799999999998</v>
      </c>
      <c r="E85" s="24">
        <v>1</v>
      </c>
      <c r="F85" s="28" t="s">
        <v>324</v>
      </c>
      <c r="G85" s="24" t="s">
        <v>242</v>
      </c>
      <c r="H85" s="9"/>
    </row>
    <row r="86" spans="1:8" s="8" customFormat="1" ht="59.25" customHeight="1" x14ac:dyDescent="0.25">
      <c r="A86" s="28">
        <v>81</v>
      </c>
      <c r="B86" s="24" t="s">
        <v>181</v>
      </c>
      <c r="C86" s="26" t="s">
        <v>182</v>
      </c>
      <c r="D86" s="24">
        <v>7097.27</v>
      </c>
      <c r="E86" s="24">
        <v>1</v>
      </c>
      <c r="F86" s="28" t="s">
        <v>373</v>
      </c>
      <c r="G86" s="24" t="s">
        <v>242</v>
      </c>
      <c r="H86" s="9"/>
    </row>
    <row r="87" spans="1:8" s="8" customFormat="1" ht="55.5" customHeight="1" x14ac:dyDescent="0.25">
      <c r="A87" s="28">
        <v>82</v>
      </c>
      <c r="B87" s="24" t="s">
        <v>183</v>
      </c>
      <c r="C87" s="26" t="s">
        <v>184</v>
      </c>
      <c r="D87" s="24">
        <v>249</v>
      </c>
      <c r="E87" s="24">
        <v>1</v>
      </c>
      <c r="F87" s="28" t="s">
        <v>325</v>
      </c>
      <c r="G87" s="24" t="s">
        <v>242</v>
      </c>
      <c r="H87" s="9"/>
    </row>
    <row r="88" spans="1:8" s="8" customFormat="1" ht="37.5" customHeight="1" x14ac:dyDescent="0.25">
      <c r="A88" s="28">
        <v>83</v>
      </c>
      <c r="B88" s="24" t="s">
        <v>185</v>
      </c>
      <c r="C88" s="26" t="s">
        <v>186</v>
      </c>
      <c r="D88" s="24">
        <v>1482.5</v>
      </c>
      <c r="E88" s="24">
        <v>1</v>
      </c>
      <c r="F88" s="28" t="s">
        <v>374</v>
      </c>
      <c r="G88" s="24" t="s">
        <v>242</v>
      </c>
      <c r="H88" s="9"/>
    </row>
    <row r="89" spans="1:8" s="8" customFormat="1" ht="30.75" customHeight="1" x14ac:dyDescent="0.25">
      <c r="A89" s="28">
        <v>84</v>
      </c>
      <c r="B89" s="24" t="s">
        <v>187</v>
      </c>
      <c r="C89" s="26" t="s">
        <v>188</v>
      </c>
      <c r="D89" s="24">
        <v>42832</v>
      </c>
      <c r="E89" s="24">
        <v>1</v>
      </c>
      <c r="F89" s="44" t="s">
        <v>32</v>
      </c>
      <c r="G89" s="24" t="s">
        <v>245</v>
      </c>
      <c r="H89" s="9"/>
    </row>
    <row r="90" spans="1:8" s="8" customFormat="1" ht="30.75" customHeight="1" x14ac:dyDescent="0.25">
      <c r="A90" s="28">
        <v>85</v>
      </c>
      <c r="B90" s="24" t="s">
        <v>189</v>
      </c>
      <c r="C90" s="26" t="s">
        <v>190</v>
      </c>
      <c r="D90" s="24">
        <v>800</v>
      </c>
      <c r="E90" s="24">
        <v>1</v>
      </c>
      <c r="F90" s="28" t="s">
        <v>326</v>
      </c>
      <c r="G90" s="24" t="s">
        <v>242</v>
      </c>
      <c r="H90" s="9"/>
    </row>
    <row r="91" spans="1:8" s="8" customFormat="1" ht="30.75" customHeight="1" x14ac:dyDescent="0.25">
      <c r="A91" s="28">
        <v>86</v>
      </c>
      <c r="B91" s="24" t="s">
        <v>191</v>
      </c>
      <c r="C91" s="26" t="s">
        <v>192</v>
      </c>
      <c r="D91" s="24">
        <v>145389.9</v>
      </c>
      <c r="E91" s="24">
        <v>1</v>
      </c>
      <c r="F91" s="44" t="s">
        <v>33</v>
      </c>
      <c r="G91" s="24" t="s">
        <v>246</v>
      </c>
      <c r="H91" s="9"/>
    </row>
    <row r="92" spans="1:8" s="8" customFormat="1" ht="30.75" customHeight="1" x14ac:dyDescent="0.25">
      <c r="A92" s="28">
        <v>87</v>
      </c>
      <c r="B92" s="24" t="s">
        <v>193</v>
      </c>
      <c r="C92" s="26" t="s">
        <v>194</v>
      </c>
      <c r="D92" s="24">
        <v>6940</v>
      </c>
      <c r="E92" s="24">
        <v>1</v>
      </c>
      <c r="F92" s="28" t="s">
        <v>327</v>
      </c>
      <c r="G92" s="24" t="s">
        <v>242</v>
      </c>
      <c r="H92" s="9"/>
    </row>
    <row r="93" spans="1:8" s="8" customFormat="1" ht="39.75" customHeight="1" x14ac:dyDescent="0.25">
      <c r="A93" s="28">
        <v>88</v>
      </c>
      <c r="B93" s="24" t="s">
        <v>195</v>
      </c>
      <c r="C93" s="26" t="s">
        <v>196</v>
      </c>
      <c r="D93" s="24">
        <v>24769.07</v>
      </c>
      <c r="E93" s="24">
        <v>1</v>
      </c>
      <c r="F93" s="44" t="s">
        <v>34</v>
      </c>
      <c r="G93" s="24" t="s">
        <v>247</v>
      </c>
      <c r="H93" s="9"/>
    </row>
    <row r="94" spans="1:8" s="8" customFormat="1" ht="40.5" customHeight="1" x14ac:dyDescent="0.25">
      <c r="A94" s="28">
        <v>89</v>
      </c>
      <c r="B94" s="24" t="s">
        <v>197</v>
      </c>
      <c r="C94" s="26" t="s">
        <v>198</v>
      </c>
      <c r="D94" s="24">
        <v>1775.45</v>
      </c>
      <c r="E94" s="24">
        <v>1</v>
      </c>
      <c r="F94" s="28" t="s">
        <v>328</v>
      </c>
      <c r="G94" s="24" t="s">
        <v>242</v>
      </c>
      <c r="H94" s="9"/>
    </row>
    <row r="95" spans="1:8" s="8" customFormat="1" ht="47.25" customHeight="1" x14ac:dyDescent="0.25">
      <c r="A95" s="28">
        <v>90</v>
      </c>
      <c r="B95" s="24" t="s">
        <v>199</v>
      </c>
      <c r="C95" s="26" t="s">
        <v>200</v>
      </c>
      <c r="D95" s="24">
        <v>6997.5</v>
      </c>
      <c r="E95" s="24">
        <v>1</v>
      </c>
      <c r="F95" s="28" t="s">
        <v>329</v>
      </c>
      <c r="G95" s="24" t="s">
        <v>242</v>
      </c>
      <c r="H95" s="9"/>
    </row>
    <row r="96" spans="1:8" s="8" customFormat="1" ht="30.75" customHeight="1" x14ac:dyDescent="0.25">
      <c r="A96" s="30">
        <v>91</v>
      </c>
      <c r="B96" s="24" t="s">
        <v>267</v>
      </c>
      <c r="C96" s="26" t="s">
        <v>265</v>
      </c>
      <c r="D96" s="31">
        <f>7032.34+7064.2</f>
        <v>14096.54</v>
      </c>
      <c r="E96" s="31">
        <v>2</v>
      </c>
      <c r="F96" s="28" t="s">
        <v>330</v>
      </c>
      <c r="G96" s="24" t="s">
        <v>242</v>
      </c>
      <c r="H96" s="9"/>
    </row>
    <row r="97" spans="1:8" s="8" customFormat="1" ht="30.75" customHeight="1" x14ac:dyDescent="0.25">
      <c r="A97" s="30"/>
      <c r="B97" s="24" t="s">
        <v>266</v>
      </c>
      <c r="C97" s="26" t="s">
        <v>265</v>
      </c>
      <c r="D97" s="31"/>
      <c r="E97" s="31"/>
      <c r="F97" s="28" t="s">
        <v>331</v>
      </c>
      <c r="G97" s="24" t="s">
        <v>242</v>
      </c>
      <c r="H97" s="9"/>
    </row>
    <row r="98" spans="1:8" s="8" customFormat="1" ht="30.75" customHeight="1" x14ac:dyDescent="0.25">
      <c r="A98" s="28">
        <v>92</v>
      </c>
      <c r="B98" s="24" t="s">
        <v>201</v>
      </c>
      <c r="C98" s="26" t="s">
        <v>202</v>
      </c>
      <c r="D98" s="24">
        <v>2900</v>
      </c>
      <c r="E98" s="24">
        <v>1</v>
      </c>
      <c r="F98" s="28" t="s">
        <v>332</v>
      </c>
      <c r="G98" s="24" t="s">
        <v>242</v>
      </c>
      <c r="H98" s="9"/>
    </row>
    <row r="99" spans="1:8" s="8" customFormat="1" ht="30.75" customHeight="1" x14ac:dyDescent="0.25">
      <c r="A99" s="30">
        <v>93</v>
      </c>
      <c r="B99" s="24" t="s">
        <v>203</v>
      </c>
      <c r="C99" s="26" t="s">
        <v>204</v>
      </c>
      <c r="D99" s="24">
        <v>7000</v>
      </c>
      <c r="E99" s="24">
        <v>1</v>
      </c>
      <c r="F99" s="28" t="s">
        <v>333</v>
      </c>
      <c r="G99" s="24" t="s">
        <v>242</v>
      </c>
      <c r="H99" s="9"/>
    </row>
    <row r="100" spans="1:8" s="8" customFormat="1" ht="30.75" customHeight="1" x14ac:dyDescent="0.25">
      <c r="A100" s="30"/>
      <c r="B100" s="33" t="s">
        <v>205</v>
      </c>
      <c r="C100" s="26" t="s">
        <v>206</v>
      </c>
      <c r="D100" s="24">
        <v>1776</v>
      </c>
      <c r="E100" s="24">
        <v>1</v>
      </c>
      <c r="F100" s="28" t="s">
        <v>334</v>
      </c>
      <c r="G100" s="24" t="s">
        <v>242</v>
      </c>
      <c r="H100" s="9"/>
    </row>
    <row r="101" spans="1:8" s="8" customFormat="1" ht="30.75" customHeight="1" x14ac:dyDescent="0.25">
      <c r="A101" s="28">
        <v>94</v>
      </c>
      <c r="B101" s="24" t="s">
        <v>207</v>
      </c>
      <c r="C101" s="26" t="s">
        <v>208</v>
      </c>
      <c r="D101" s="24">
        <v>6168</v>
      </c>
      <c r="E101" s="24">
        <v>1</v>
      </c>
      <c r="F101" s="28" t="s">
        <v>335</v>
      </c>
      <c r="G101" s="24" t="s">
        <v>242</v>
      </c>
      <c r="H101" s="9"/>
    </row>
    <row r="102" spans="1:8" s="8" customFormat="1" ht="30.75" customHeight="1" x14ac:dyDescent="0.25">
      <c r="A102" s="30">
        <v>95</v>
      </c>
      <c r="B102" s="31" t="s">
        <v>251</v>
      </c>
      <c r="C102" s="32" t="s">
        <v>250</v>
      </c>
      <c r="D102" s="31">
        <f>5178+1962</f>
        <v>7140</v>
      </c>
      <c r="E102" s="31">
        <v>2</v>
      </c>
      <c r="F102" s="28" t="s">
        <v>336</v>
      </c>
      <c r="G102" s="24" t="s">
        <v>242</v>
      </c>
      <c r="H102" s="9"/>
    </row>
    <row r="103" spans="1:8" s="8" customFormat="1" ht="26.25" customHeight="1" x14ac:dyDescent="0.25">
      <c r="A103" s="30"/>
      <c r="B103" s="31"/>
      <c r="C103" s="32"/>
      <c r="D103" s="31"/>
      <c r="E103" s="31"/>
      <c r="F103" s="28" t="s">
        <v>337</v>
      </c>
      <c r="G103" s="24" t="s">
        <v>242</v>
      </c>
      <c r="H103" s="9"/>
    </row>
    <row r="104" spans="1:8" s="8" customFormat="1" ht="30.75" customHeight="1" x14ac:dyDescent="0.25">
      <c r="A104" s="28">
        <v>96</v>
      </c>
      <c r="B104" s="24" t="s">
        <v>209</v>
      </c>
      <c r="C104" s="26" t="s">
        <v>210</v>
      </c>
      <c r="D104" s="24">
        <v>3861</v>
      </c>
      <c r="E104" s="24">
        <v>1</v>
      </c>
      <c r="F104" s="28" t="s">
        <v>338</v>
      </c>
      <c r="G104" s="24" t="s">
        <v>242</v>
      </c>
      <c r="H104" s="9"/>
    </row>
    <row r="105" spans="1:8" s="8" customFormat="1" ht="47.25" customHeight="1" x14ac:dyDescent="0.25">
      <c r="A105" s="30">
        <v>97</v>
      </c>
      <c r="B105" s="24" t="s">
        <v>211</v>
      </c>
      <c r="C105" s="26" t="s">
        <v>212</v>
      </c>
      <c r="D105" s="24">
        <v>7000.78</v>
      </c>
      <c r="E105" s="24">
        <v>1</v>
      </c>
      <c r="F105" s="28" t="s">
        <v>339</v>
      </c>
      <c r="G105" s="24" t="s">
        <v>242</v>
      </c>
      <c r="H105" s="9"/>
    </row>
    <row r="106" spans="1:8" s="8" customFormat="1" ht="30.75" customHeight="1" x14ac:dyDescent="0.25">
      <c r="A106" s="30"/>
      <c r="B106" s="24" t="s">
        <v>213</v>
      </c>
      <c r="C106" s="26" t="s">
        <v>214</v>
      </c>
      <c r="D106" s="24">
        <v>2898</v>
      </c>
      <c r="E106" s="24">
        <v>1</v>
      </c>
      <c r="F106" s="28" t="s">
        <v>340</v>
      </c>
      <c r="G106" s="24" t="s">
        <v>242</v>
      </c>
      <c r="H106" s="9"/>
    </row>
    <row r="107" spans="1:8" s="8" customFormat="1" ht="64.5" customHeight="1" x14ac:dyDescent="0.25">
      <c r="A107" s="28">
        <v>98</v>
      </c>
      <c r="B107" s="24" t="s">
        <v>215</v>
      </c>
      <c r="C107" s="26" t="s">
        <v>216</v>
      </c>
      <c r="D107" s="24">
        <v>30620</v>
      </c>
      <c r="E107" s="24">
        <v>1</v>
      </c>
      <c r="F107" s="44" t="s">
        <v>35</v>
      </c>
      <c r="G107" s="24" t="s">
        <v>238</v>
      </c>
      <c r="H107" s="9"/>
    </row>
    <row r="108" spans="1:8" s="8" customFormat="1" ht="64.5" customHeight="1" x14ac:dyDescent="0.25">
      <c r="A108" s="30">
        <v>99</v>
      </c>
      <c r="B108" s="24" t="s">
        <v>217</v>
      </c>
      <c r="C108" s="26" t="s">
        <v>218</v>
      </c>
      <c r="D108" s="24">
        <v>400</v>
      </c>
      <c r="E108" s="24">
        <v>1</v>
      </c>
      <c r="F108" s="28" t="s">
        <v>341</v>
      </c>
      <c r="G108" s="24" t="s">
        <v>242</v>
      </c>
      <c r="H108" s="9"/>
    </row>
    <row r="109" spans="1:8" s="8" customFormat="1" ht="64.5" customHeight="1" x14ac:dyDescent="0.25">
      <c r="A109" s="30"/>
      <c r="B109" s="24" t="s">
        <v>219</v>
      </c>
      <c r="C109" s="26" t="s">
        <v>220</v>
      </c>
      <c r="D109" s="24">
        <v>3985.43</v>
      </c>
      <c r="E109" s="24">
        <v>1</v>
      </c>
      <c r="F109" s="28" t="s">
        <v>342</v>
      </c>
      <c r="G109" s="24" t="s">
        <v>242</v>
      </c>
      <c r="H109" s="9"/>
    </row>
    <row r="110" spans="1:8" s="8" customFormat="1" ht="64.5" customHeight="1" x14ac:dyDescent="0.25">
      <c r="A110" s="28">
        <v>100</v>
      </c>
      <c r="B110" s="33" t="s">
        <v>221</v>
      </c>
      <c r="C110" s="26" t="s">
        <v>222</v>
      </c>
      <c r="D110" s="24">
        <v>69.64</v>
      </c>
      <c r="E110" s="24">
        <v>1</v>
      </c>
      <c r="F110" s="28" t="s">
        <v>343</v>
      </c>
      <c r="G110" s="24" t="s">
        <v>242</v>
      </c>
      <c r="H110" s="9"/>
    </row>
    <row r="111" spans="1:8" s="8" customFormat="1" ht="64.5" customHeight="1" x14ac:dyDescent="0.25">
      <c r="A111" s="28">
        <v>101</v>
      </c>
      <c r="B111" s="24" t="s">
        <v>223</v>
      </c>
      <c r="C111" s="26" t="s">
        <v>224</v>
      </c>
      <c r="D111" s="24">
        <v>7000</v>
      </c>
      <c r="E111" s="24">
        <v>1</v>
      </c>
      <c r="F111" s="28" t="s">
        <v>344</v>
      </c>
      <c r="G111" s="24" t="s">
        <v>242</v>
      </c>
      <c r="H111" s="9"/>
    </row>
    <row r="112" spans="1:8" s="8" customFormat="1" ht="30.75" customHeight="1" x14ac:dyDescent="0.25">
      <c r="A112" s="28">
        <v>102</v>
      </c>
      <c r="B112" s="24" t="s">
        <v>225</v>
      </c>
      <c r="C112" s="26" t="s">
        <v>226</v>
      </c>
      <c r="D112" s="24">
        <v>690</v>
      </c>
      <c r="E112" s="24">
        <v>1</v>
      </c>
      <c r="F112" s="28" t="s">
        <v>345</v>
      </c>
      <c r="G112" s="24" t="s">
        <v>242</v>
      </c>
      <c r="H112" s="9"/>
    </row>
    <row r="113" spans="1:8" s="8" customFormat="1" ht="30.75" customHeight="1" x14ac:dyDescent="0.25">
      <c r="A113" s="28">
        <v>103</v>
      </c>
      <c r="B113" s="24" t="s">
        <v>227</v>
      </c>
      <c r="C113" s="26" t="s">
        <v>228</v>
      </c>
      <c r="D113" s="24">
        <v>3727.5</v>
      </c>
      <c r="E113" s="24">
        <v>1</v>
      </c>
      <c r="F113" s="28" t="s">
        <v>346</v>
      </c>
      <c r="G113" s="24" t="s">
        <v>242</v>
      </c>
      <c r="H113" s="9"/>
    </row>
    <row r="114" spans="1:8" s="8" customFormat="1" ht="67.5" customHeight="1" x14ac:dyDescent="0.25">
      <c r="A114" s="28">
        <v>104</v>
      </c>
      <c r="B114" s="28" t="s">
        <v>229</v>
      </c>
      <c r="C114" s="28" t="s">
        <v>230</v>
      </c>
      <c r="D114" s="24">
        <v>236750</v>
      </c>
      <c r="E114" s="24">
        <v>1</v>
      </c>
      <c r="F114" s="44" t="s">
        <v>36</v>
      </c>
      <c r="G114" s="24" t="s">
        <v>248</v>
      </c>
      <c r="H114" s="9"/>
    </row>
    <row r="115" spans="1:8" s="8" customFormat="1" ht="44.25" customHeight="1" x14ac:dyDescent="0.25">
      <c r="A115" s="28">
        <v>105</v>
      </c>
      <c r="B115" s="28" t="s">
        <v>231</v>
      </c>
      <c r="C115" s="28" t="s">
        <v>232</v>
      </c>
      <c r="D115" s="24">
        <v>224800</v>
      </c>
      <c r="E115" s="24">
        <v>1</v>
      </c>
      <c r="F115" s="44" t="s">
        <v>37</v>
      </c>
      <c r="G115" s="24" t="s">
        <v>248</v>
      </c>
      <c r="H115" s="9"/>
    </row>
    <row r="116" spans="1:8" s="11" customFormat="1" ht="30.75" customHeight="1" x14ac:dyDescent="0.25">
      <c r="A116" s="28">
        <v>106</v>
      </c>
      <c r="B116" s="24" t="s">
        <v>273</v>
      </c>
      <c r="C116" s="26" t="s">
        <v>272</v>
      </c>
      <c r="D116" s="24">
        <v>1497</v>
      </c>
      <c r="E116" s="24">
        <v>1</v>
      </c>
      <c r="F116" s="28" t="s">
        <v>347</v>
      </c>
      <c r="G116" s="24" t="s">
        <v>242</v>
      </c>
      <c r="H116" s="10"/>
    </row>
    <row r="117" spans="1:8" s="11" customFormat="1" ht="30.75" customHeight="1" x14ac:dyDescent="0.25">
      <c r="A117" s="28">
        <v>107</v>
      </c>
      <c r="B117" s="24" t="s">
        <v>271</v>
      </c>
      <c r="C117" s="26" t="s">
        <v>270</v>
      </c>
      <c r="D117" s="24">
        <v>3744</v>
      </c>
      <c r="E117" s="24">
        <v>1</v>
      </c>
      <c r="F117" s="28" t="s">
        <v>348</v>
      </c>
      <c r="G117" s="24" t="s">
        <v>242</v>
      </c>
      <c r="H117" s="10"/>
    </row>
    <row r="118" spans="1:8" s="8" customFormat="1" ht="30.75" customHeight="1" x14ac:dyDescent="0.25">
      <c r="A118" s="30">
        <v>108</v>
      </c>
      <c r="B118" s="31" t="s">
        <v>269</v>
      </c>
      <c r="C118" s="32" t="s">
        <v>268</v>
      </c>
      <c r="D118" s="31">
        <f>+ 6992+24800</f>
        <v>31792</v>
      </c>
      <c r="E118" s="31">
        <v>2</v>
      </c>
      <c r="F118" s="28" t="s">
        <v>349</v>
      </c>
      <c r="G118" s="24" t="s">
        <v>242</v>
      </c>
      <c r="H118" s="9"/>
    </row>
    <row r="119" spans="1:8" s="8" customFormat="1" ht="30.75" customHeight="1" x14ac:dyDescent="0.25">
      <c r="A119" s="30"/>
      <c r="B119" s="31"/>
      <c r="C119" s="32"/>
      <c r="D119" s="31"/>
      <c r="E119" s="31"/>
      <c r="F119" s="45" t="s">
        <v>249</v>
      </c>
      <c r="G119" s="24" t="s">
        <v>244</v>
      </c>
      <c r="H119" s="9"/>
    </row>
    <row r="120" spans="1:8" s="8" customFormat="1" ht="30.75" customHeight="1" x14ac:dyDescent="0.25">
      <c r="A120" s="30">
        <v>109</v>
      </c>
      <c r="B120" s="31" t="s">
        <v>264</v>
      </c>
      <c r="C120" s="32" t="s">
        <v>263</v>
      </c>
      <c r="D120" s="31">
        <f>295+840</f>
        <v>1135</v>
      </c>
      <c r="E120" s="31">
        <v>2</v>
      </c>
      <c r="F120" s="28" t="s">
        <v>350</v>
      </c>
      <c r="G120" s="24" t="s">
        <v>242</v>
      </c>
      <c r="H120" s="9"/>
    </row>
    <row r="121" spans="1:8" s="8" customFormat="1" ht="30.75" customHeight="1" x14ac:dyDescent="0.25">
      <c r="A121" s="30"/>
      <c r="B121" s="31"/>
      <c r="C121" s="32"/>
      <c r="D121" s="31"/>
      <c r="E121" s="31"/>
      <c r="F121" s="28" t="s">
        <v>351</v>
      </c>
      <c r="G121" s="24" t="s">
        <v>242</v>
      </c>
      <c r="H121" s="9"/>
    </row>
    <row r="122" spans="1:8" s="8" customFormat="1" ht="30.75" customHeight="1" x14ac:dyDescent="0.25">
      <c r="A122" s="30">
        <v>110</v>
      </c>
      <c r="B122" s="31" t="s">
        <v>262</v>
      </c>
      <c r="C122" s="32" t="s">
        <v>261</v>
      </c>
      <c r="D122" s="34">
        <f>1017.49+776.86</f>
        <v>1794.35</v>
      </c>
      <c r="E122" s="31">
        <v>2</v>
      </c>
      <c r="F122" s="28" t="s">
        <v>352</v>
      </c>
      <c r="G122" s="24" t="s">
        <v>242</v>
      </c>
      <c r="H122" s="9"/>
    </row>
    <row r="123" spans="1:8" s="8" customFormat="1" ht="30.75" customHeight="1" x14ac:dyDescent="0.25">
      <c r="A123" s="30"/>
      <c r="B123" s="31"/>
      <c r="C123" s="32"/>
      <c r="D123" s="34"/>
      <c r="E123" s="31"/>
      <c r="F123" s="28" t="s">
        <v>353</v>
      </c>
      <c r="G123" s="24" t="s">
        <v>242</v>
      </c>
      <c r="H123" s="9"/>
    </row>
    <row r="124" spans="1:8" s="8" customFormat="1" ht="24.75" customHeight="1" x14ac:dyDescent="0.25">
      <c r="A124" s="30">
        <v>111</v>
      </c>
      <c r="B124" s="31" t="s">
        <v>260</v>
      </c>
      <c r="C124" s="32" t="s">
        <v>259</v>
      </c>
      <c r="D124" s="31">
        <f>2276.84+1165.16</f>
        <v>3442</v>
      </c>
      <c r="E124" s="31">
        <v>2</v>
      </c>
      <c r="F124" s="28" t="s">
        <v>354</v>
      </c>
      <c r="G124" s="24" t="s">
        <v>242</v>
      </c>
      <c r="H124" s="9"/>
    </row>
    <row r="125" spans="1:8" s="8" customFormat="1" ht="18.75" customHeight="1" x14ac:dyDescent="0.25">
      <c r="A125" s="30"/>
      <c r="B125" s="31"/>
      <c r="C125" s="32"/>
      <c r="D125" s="31"/>
      <c r="E125" s="31"/>
      <c r="F125" s="28" t="s">
        <v>355</v>
      </c>
      <c r="G125" s="24" t="s">
        <v>242</v>
      </c>
      <c r="H125" s="9"/>
    </row>
    <row r="126" spans="1:8" s="8" customFormat="1" ht="21.75" customHeight="1" x14ac:dyDescent="0.25">
      <c r="A126" s="30">
        <v>112</v>
      </c>
      <c r="B126" s="31" t="s">
        <v>375</v>
      </c>
      <c r="C126" s="32" t="s">
        <v>258</v>
      </c>
      <c r="D126" s="31">
        <f>840+1440</f>
        <v>2280</v>
      </c>
      <c r="E126" s="31">
        <v>2</v>
      </c>
      <c r="F126" s="28" t="s">
        <v>356</v>
      </c>
      <c r="G126" s="24" t="s">
        <v>242</v>
      </c>
      <c r="H126" s="9"/>
    </row>
    <row r="127" spans="1:8" s="8" customFormat="1" ht="21.75" customHeight="1" x14ac:dyDescent="0.25">
      <c r="A127" s="30"/>
      <c r="B127" s="31"/>
      <c r="C127" s="32"/>
      <c r="D127" s="31"/>
      <c r="E127" s="31"/>
      <c r="F127" s="28" t="s">
        <v>357</v>
      </c>
      <c r="G127" s="24" t="s">
        <v>242</v>
      </c>
      <c r="H127" s="9"/>
    </row>
    <row r="128" spans="1:8" s="8" customFormat="1" ht="22.5" customHeight="1" x14ac:dyDescent="0.25">
      <c r="A128" s="30">
        <v>113</v>
      </c>
      <c r="B128" s="35" t="s">
        <v>257</v>
      </c>
      <c r="C128" s="32" t="s">
        <v>256</v>
      </c>
      <c r="D128" s="31">
        <f>3998.66+4100</f>
        <v>8098.66</v>
      </c>
      <c r="E128" s="31">
        <v>2</v>
      </c>
      <c r="F128" s="28" t="s">
        <v>358</v>
      </c>
      <c r="G128" s="24" t="s">
        <v>242</v>
      </c>
      <c r="H128" s="9"/>
    </row>
    <row r="129" spans="1:8" s="8" customFormat="1" ht="20.25" customHeight="1" x14ac:dyDescent="0.25">
      <c r="A129" s="30"/>
      <c r="B129" s="35"/>
      <c r="C129" s="32"/>
      <c r="D129" s="31"/>
      <c r="E129" s="31"/>
      <c r="F129" s="28" t="s">
        <v>359</v>
      </c>
      <c r="G129" s="24" t="s">
        <v>242</v>
      </c>
      <c r="H129" s="9"/>
    </row>
    <row r="130" spans="1:8" s="8" customFormat="1" ht="18.75" customHeight="1" x14ac:dyDescent="0.25">
      <c r="A130" s="30">
        <v>114</v>
      </c>
      <c r="B130" s="31" t="s">
        <v>255</v>
      </c>
      <c r="C130" s="32" t="s">
        <v>254</v>
      </c>
      <c r="D130" s="31">
        <f>1880+2063.67+4169.2</f>
        <v>8112.87</v>
      </c>
      <c r="E130" s="31">
        <v>3</v>
      </c>
      <c r="F130" s="28" t="s">
        <v>360</v>
      </c>
      <c r="G130" s="24" t="s">
        <v>242</v>
      </c>
      <c r="H130" s="9"/>
    </row>
    <row r="131" spans="1:8" s="8" customFormat="1" ht="18.75" customHeight="1" x14ac:dyDescent="0.25">
      <c r="A131" s="30"/>
      <c r="B131" s="31"/>
      <c r="C131" s="32"/>
      <c r="D131" s="31"/>
      <c r="E131" s="31"/>
      <c r="F131" s="28" t="s">
        <v>361</v>
      </c>
      <c r="G131" s="24" t="s">
        <v>242</v>
      </c>
      <c r="H131" s="9"/>
    </row>
    <row r="132" spans="1:8" s="8" customFormat="1" ht="18.75" customHeight="1" x14ac:dyDescent="0.25">
      <c r="A132" s="30"/>
      <c r="B132" s="31"/>
      <c r="C132" s="32"/>
      <c r="D132" s="31"/>
      <c r="E132" s="31"/>
      <c r="F132" s="28" t="s">
        <v>362</v>
      </c>
      <c r="G132" s="24" t="s">
        <v>242</v>
      </c>
      <c r="H132" s="9"/>
    </row>
    <row r="133" spans="1:8" s="8" customFormat="1" ht="25.5" customHeight="1" x14ac:dyDescent="0.25">
      <c r="A133" s="30">
        <v>115</v>
      </c>
      <c r="B133" s="31" t="s">
        <v>253</v>
      </c>
      <c r="C133" s="32" t="s">
        <v>252</v>
      </c>
      <c r="D133" s="31">
        <f>5700+2840</f>
        <v>8540</v>
      </c>
      <c r="E133" s="31">
        <v>2</v>
      </c>
      <c r="F133" s="28" t="s">
        <v>320</v>
      </c>
      <c r="G133" s="24" t="s">
        <v>242</v>
      </c>
      <c r="H133" s="9"/>
    </row>
    <row r="134" spans="1:8" s="8" customFormat="1" ht="25.5" customHeight="1" x14ac:dyDescent="0.25">
      <c r="A134" s="30"/>
      <c r="B134" s="31"/>
      <c r="C134" s="32"/>
      <c r="D134" s="31"/>
      <c r="E134" s="31"/>
      <c r="F134" s="28" t="s">
        <v>363</v>
      </c>
      <c r="G134" s="24" t="s">
        <v>242</v>
      </c>
      <c r="H134" s="9"/>
    </row>
    <row r="135" spans="1:8" s="8" customFormat="1" ht="17.25" customHeight="1" x14ac:dyDescent="0.25">
      <c r="A135" s="30">
        <v>116</v>
      </c>
      <c r="B135" s="30" t="s">
        <v>474</v>
      </c>
      <c r="C135" s="30" t="s">
        <v>571</v>
      </c>
      <c r="D135" s="36">
        <v>2515.92</v>
      </c>
      <c r="E135" s="31">
        <v>4</v>
      </c>
      <c r="F135" s="46" t="s">
        <v>572</v>
      </c>
      <c r="G135" s="38" t="s">
        <v>440</v>
      </c>
      <c r="H135" s="9"/>
    </row>
    <row r="136" spans="1:8" s="8" customFormat="1" ht="17.25" customHeight="1" x14ac:dyDescent="0.25">
      <c r="A136" s="30"/>
      <c r="B136" s="30" t="s">
        <v>474</v>
      </c>
      <c r="C136" s="30" t="s">
        <v>571</v>
      </c>
      <c r="D136" s="36"/>
      <c r="E136" s="31"/>
      <c r="F136" s="46" t="s">
        <v>573</v>
      </c>
      <c r="G136" s="38" t="s">
        <v>440</v>
      </c>
      <c r="H136" s="9"/>
    </row>
    <row r="137" spans="1:8" s="8" customFormat="1" ht="17.25" customHeight="1" x14ac:dyDescent="0.25">
      <c r="A137" s="30"/>
      <c r="B137" s="30" t="s">
        <v>474</v>
      </c>
      <c r="C137" s="30" t="s">
        <v>571</v>
      </c>
      <c r="D137" s="36"/>
      <c r="E137" s="31"/>
      <c r="F137" s="46" t="s">
        <v>574</v>
      </c>
      <c r="G137" s="38" t="s">
        <v>440</v>
      </c>
      <c r="H137" s="9"/>
    </row>
    <row r="138" spans="1:8" s="8" customFormat="1" ht="17.25" customHeight="1" x14ac:dyDescent="0.25">
      <c r="A138" s="30"/>
      <c r="B138" s="30" t="s">
        <v>474</v>
      </c>
      <c r="C138" s="30" t="s">
        <v>571</v>
      </c>
      <c r="D138" s="36"/>
      <c r="E138" s="31"/>
      <c r="F138" s="46" t="s">
        <v>575</v>
      </c>
      <c r="G138" s="38" t="s">
        <v>440</v>
      </c>
      <c r="H138" s="9"/>
    </row>
    <row r="139" spans="1:8" s="8" customFormat="1" ht="25.5" customHeight="1" x14ac:dyDescent="0.25">
      <c r="A139" s="28">
        <v>117</v>
      </c>
      <c r="B139" s="38" t="s">
        <v>465</v>
      </c>
      <c r="C139" s="39" t="s">
        <v>518</v>
      </c>
      <c r="D139" s="40">
        <v>315</v>
      </c>
      <c r="E139" s="24">
        <v>1</v>
      </c>
      <c r="F139" s="46" t="s">
        <v>519</v>
      </c>
      <c r="G139" s="38" t="s">
        <v>440</v>
      </c>
      <c r="H139" s="9"/>
    </row>
    <row r="140" spans="1:8" s="8" customFormat="1" ht="25.5" customHeight="1" x14ac:dyDescent="0.25">
      <c r="A140" s="28">
        <v>118</v>
      </c>
      <c r="B140" s="38" t="s">
        <v>470</v>
      </c>
      <c r="C140" s="41" t="s">
        <v>542</v>
      </c>
      <c r="D140" s="40">
        <v>353.79</v>
      </c>
      <c r="E140" s="24">
        <v>1</v>
      </c>
      <c r="F140" s="46" t="s">
        <v>543</v>
      </c>
      <c r="G140" s="38" t="s">
        <v>440</v>
      </c>
      <c r="H140" s="9"/>
    </row>
    <row r="141" spans="1:8" s="8" customFormat="1" ht="25.5" customHeight="1" x14ac:dyDescent="0.25">
      <c r="A141" s="28">
        <v>119</v>
      </c>
      <c r="B141" s="37" t="s">
        <v>461</v>
      </c>
      <c r="C141" s="39" t="s">
        <v>507</v>
      </c>
      <c r="D141" s="40">
        <v>36</v>
      </c>
      <c r="E141" s="24">
        <v>1</v>
      </c>
      <c r="F141" s="46" t="s">
        <v>508</v>
      </c>
      <c r="G141" s="38" t="s">
        <v>440</v>
      </c>
      <c r="H141" s="9"/>
    </row>
    <row r="142" spans="1:8" s="8" customFormat="1" ht="25.5" customHeight="1" x14ac:dyDescent="0.25">
      <c r="A142" s="28">
        <v>120</v>
      </c>
      <c r="B142" s="38" t="s">
        <v>459</v>
      </c>
      <c r="C142" s="39" t="s">
        <v>493</v>
      </c>
      <c r="D142" s="40">
        <v>204</v>
      </c>
      <c r="E142" s="24">
        <v>1</v>
      </c>
      <c r="F142" s="46" t="s">
        <v>494</v>
      </c>
      <c r="G142" s="38" t="s">
        <v>440</v>
      </c>
      <c r="H142" s="9"/>
    </row>
    <row r="143" spans="1:8" s="8" customFormat="1" ht="25.5" customHeight="1" x14ac:dyDescent="0.25">
      <c r="A143" s="28">
        <v>121</v>
      </c>
      <c r="B143" s="38" t="s">
        <v>471</v>
      </c>
      <c r="C143" s="41" t="s">
        <v>544</v>
      </c>
      <c r="D143" s="40">
        <v>325.52999999999997</v>
      </c>
      <c r="E143" s="24">
        <v>1</v>
      </c>
      <c r="F143" s="46" t="s">
        <v>545</v>
      </c>
      <c r="G143" s="38" t="s">
        <v>440</v>
      </c>
      <c r="H143" s="9"/>
    </row>
    <row r="144" spans="1:8" s="8" customFormat="1" ht="25.5" customHeight="1" x14ac:dyDescent="0.25">
      <c r="A144" s="28">
        <v>122</v>
      </c>
      <c r="B144" s="38" t="s">
        <v>464</v>
      </c>
      <c r="C144" s="39" t="s">
        <v>516</v>
      </c>
      <c r="D144" s="40">
        <v>79.650000000000006</v>
      </c>
      <c r="E144" s="24">
        <v>1</v>
      </c>
      <c r="F144" s="46" t="s">
        <v>517</v>
      </c>
      <c r="G144" s="38" t="s">
        <v>440</v>
      </c>
      <c r="H144" s="9"/>
    </row>
    <row r="145" spans="1:8" s="8" customFormat="1" ht="25.5" customHeight="1" x14ac:dyDescent="0.25">
      <c r="A145" s="28">
        <v>123</v>
      </c>
      <c r="B145" s="38" t="s">
        <v>467</v>
      </c>
      <c r="C145" s="39" t="s">
        <v>535</v>
      </c>
      <c r="D145" s="40">
        <v>48.5</v>
      </c>
      <c r="E145" s="24">
        <v>1</v>
      </c>
      <c r="F145" s="46" t="s">
        <v>536</v>
      </c>
      <c r="G145" s="38" t="s">
        <v>440</v>
      </c>
      <c r="H145" s="9"/>
    </row>
    <row r="146" spans="1:8" s="8" customFormat="1" ht="25.5" customHeight="1" x14ac:dyDescent="0.25">
      <c r="A146" s="30">
        <v>124</v>
      </c>
      <c r="B146" s="38" t="s">
        <v>454</v>
      </c>
      <c r="C146" s="39" t="s">
        <v>446</v>
      </c>
      <c r="D146" s="36">
        <v>725</v>
      </c>
      <c r="E146" s="31">
        <v>2</v>
      </c>
      <c r="F146" s="46" t="s">
        <v>406</v>
      </c>
      <c r="G146" s="38" t="s">
        <v>440</v>
      </c>
      <c r="H146" s="9"/>
    </row>
    <row r="147" spans="1:8" s="8" customFormat="1" ht="25.5" customHeight="1" x14ac:dyDescent="0.25">
      <c r="A147" s="30"/>
      <c r="B147" s="38" t="s">
        <v>454</v>
      </c>
      <c r="C147" s="39" t="s">
        <v>446</v>
      </c>
      <c r="D147" s="36"/>
      <c r="E147" s="31"/>
      <c r="F147" s="46" t="s">
        <v>565</v>
      </c>
      <c r="G147" s="38" t="s">
        <v>440</v>
      </c>
      <c r="H147" s="9"/>
    </row>
    <row r="148" spans="1:8" s="8" customFormat="1" ht="25.5" customHeight="1" x14ac:dyDescent="0.25">
      <c r="A148" s="28">
        <v>125</v>
      </c>
      <c r="B148" s="38" t="s">
        <v>476</v>
      </c>
      <c r="C148" s="39" t="s">
        <v>579</v>
      </c>
      <c r="D148" s="40">
        <v>2915.6</v>
      </c>
      <c r="E148" s="24">
        <v>1</v>
      </c>
      <c r="F148" s="46" t="s">
        <v>580</v>
      </c>
      <c r="G148" s="38" t="s">
        <v>440</v>
      </c>
      <c r="H148" s="9"/>
    </row>
    <row r="149" spans="1:8" s="8" customFormat="1" ht="17.25" customHeight="1" x14ac:dyDescent="0.25">
      <c r="A149" s="30">
        <v>126</v>
      </c>
      <c r="B149" s="30" t="s">
        <v>452</v>
      </c>
      <c r="C149" s="30" t="s">
        <v>445</v>
      </c>
      <c r="D149" s="36">
        <v>474.3</v>
      </c>
      <c r="E149" s="31">
        <v>9</v>
      </c>
      <c r="F149" s="46" t="s">
        <v>384</v>
      </c>
      <c r="G149" s="38" t="s">
        <v>440</v>
      </c>
      <c r="H149" s="9"/>
    </row>
    <row r="150" spans="1:8" s="8" customFormat="1" ht="17.25" customHeight="1" x14ac:dyDescent="0.25">
      <c r="A150" s="30"/>
      <c r="B150" s="30" t="s">
        <v>452</v>
      </c>
      <c r="C150" s="30" t="s">
        <v>445</v>
      </c>
      <c r="D150" s="36"/>
      <c r="E150" s="31"/>
      <c r="F150" s="46" t="s">
        <v>389</v>
      </c>
      <c r="G150" s="38" t="s">
        <v>440</v>
      </c>
      <c r="H150" s="9"/>
    </row>
    <row r="151" spans="1:8" s="8" customFormat="1" ht="17.25" customHeight="1" x14ac:dyDescent="0.25">
      <c r="A151" s="30"/>
      <c r="B151" s="30" t="s">
        <v>452</v>
      </c>
      <c r="C151" s="30" t="s">
        <v>445</v>
      </c>
      <c r="D151" s="36"/>
      <c r="E151" s="31"/>
      <c r="F151" s="46" t="s">
        <v>401</v>
      </c>
      <c r="G151" s="38" t="s">
        <v>440</v>
      </c>
      <c r="H151" s="9"/>
    </row>
    <row r="152" spans="1:8" s="8" customFormat="1" ht="17.25" customHeight="1" x14ac:dyDescent="0.25">
      <c r="A152" s="30"/>
      <c r="B152" s="30" t="s">
        <v>452</v>
      </c>
      <c r="C152" s="30" t="s">
        <v>445</v>
      </c>
      <c r="D152" s="36"/>
      <c r="E152" s="31"/>
      <c r="F152" s="46" t="s">
        <v>403</v>
      </c>
      <c r="G152" s="38" t="s">
        <v>440</v>
      </c>
      <c r="H152" s="9"/>
    </row>
    <row r="153" spans="1:8" s="8" customFormat="1" ht="17.25" customHeight="1" x14ac:dyDescent="0.25">
      <c r="A153" s="30"/>
      <c r="B153" s="30" t="s">
        <v>452</v>
      </c>
      <c r="C153" s="30" t="s">
        <v>445</v>
      </c>
      <c r="D153" s="36"/>
      <c r="E153" s="31"/>
      <c r="F153" s="46" t="s">
        <v>404</v>
      </c>
      <c r="G153" s="38" t="s">
        <v>440</v>
      </c>
      <c r="H153" s="9"/>
    </row>
    <row r="154" spans="1:8" s="8" customFormat="1" ht="17.25" customHeight="1" x14ac:dyDescent="0.25">
      <c r="A154" s="30"/>
      <c r="B154" s="30" t="s">
        <v>452</v>
      </c>
      <c r="C154" s="30" t="s">
        <v>445</v>
      </c>
      <c r="D154" s="36"/>
      <c r="E154" s="31"/>
      <c r="F154" s="46" t="s">
        <v>417</v>
      </c>
      <c r="G154" s="38" t="s">
        <v>440</v>
      </c>
      <c r="H154" s="9"/>
    </row>
    <row r="155" spans="1:8" s="8" customFormat="1" ht="17.25" customHeight="1" x14ac:dyDescent="0.25">
      <c r="A155" s="30"/>
      <c r="B155" s="30" t="s">
        <v>452</v>
      </c>
      <c r="C155" s="30" t="s">
        <v>445</v>
      </c>
      <c r="D155" s="36"/>
      <c r="E155" s="31"/>
      <c r="F155" s="46" t="s">
        <v>436</v>
      </c>
      <c r="G155" s="38" t="s">
        <v>440</v>
      </c>
      <c r="H155" s="9"/>
    </row>
    <row r="156" spans="1:8" s="8" customFormat="1" ht="17.25" customHeight="1" x14ac:dyDescent="0.25">
      <c r="A156" s="30"/>
      <c r="B156" s="30" t="s">
        <v>452</v>
      </c>
      <c r="C156" s="30" t="s">
        <v>445</v>
      </c>
      <c r="D156" s="36"/>
      <c r="E156" s="31"/>
      <c r="F156" s="46" t="s">
        <v>567</v>
      </c>
      <c r="G156" s="38" t="s">
        <v>440</v>
      </c>
      <c r="H156" s="9"/>
    </row>
    <row r="157" spans="1:8" s="8" customFormat="1" ht="17.25" customHeight="1" x14ac:dyDescent="0.25">
      <c r="A157" s="30"/>
      <c r="B157" s="30" t="s">
        <v>452</v>
      </c>
      <c r="C157" s="30" t="s">
        <v>445</v>
      </c>
      <c r="D157" s="36"/>
      <c r="E157" s="31"/>
      <c r="F157" s="46" t="s">
        <v>568</v>
      </c>
      <c r="G157" s="38" t="s">
        <v>440</v>
      </c>
      <c r="H157" s="9"/>
    </row>
    <row r="158" spans="1:8" s="8" customFormat="1" ht="25.5" customHeight="1" x14ac:dyDescent="0.25">
      <c r="A158" s="28">
        <v>127</v>
      </c>
      <c r="B158" s="38" t="s">
        <v>466</v>
      </c>
      <c r="C158" s="39" t="s">
        <v>520</v>
      </c>
      <c r="D158" s="40">
        <v>7240</v>
      </c>
      <c r="E158" s="24">
        <v>1</v>
      </c>
      <c r="F158" s="46" t="s">
        <v>521</v>
      </c>
      <c r="G158" s="38" t="s">
        <v>440</v>
      </c>
      <c r="H158" s="9"/>
    </row>
    <row r="159" spans="1:8" s="8" customFormat="1" ht="25.5" customHeight="1" x14ac:dyDescent="0.25">
      <c r="A159" s="30">
        <v>128</v>
      </c>
      <c r="B159" s="38" t="s">
        <v>472</v>
      </c>
      <c r="C159" s="41" t="s">
        <v>546</v>
      </c>
      <c r="D159" s="36">
        <v>2007.65</v>
      </c>
      <c r="E159" s="31">
        <v>2</v>
      </c>
      <c r="F159" s="46" t="s">
        <v>547</v>
      </c>
      <c r="G159" s="38" t="s">
        <v>440</v>
      </c>
      <c r="H159" s="9"/>
    </row>
    <row r="160" spans="1:8" s="8" customFormat="1" ht="25.5" customHeight="1" x14ac:dyDescent="0.25">
      <c r="A160" s="30"/>
      <c r="B160" s="38" t="s">
        <v>472</v>
      </c>
      <c r="C160" s="39" t="s">
        <v>546</v>
      </c>
      <c r="D160" s="36"/>
      <c r="E160" s="31"/>
      <c r="F160" s="46" t="s">
        <v>578</v>
      </c>
      <c r="G160" s="38" t="s">
        <v>440</v>
      </c>
      <c r="H160" s="9"/>
    </row>
    <row r="161" spans="1:8" s="8" customFormat="1" ht="25.5" customHeight="1" x14ac:dyDescent="0.25">
      <c r="A161" s="28">
        <v>129</v>
      </c>
      <c r="B161" s="38" t="s">
        <v>475</v>
      </c>
      <c r="C161" s="39" t="s">
        <v>576</v>
      </c>
      <c r="D161" s="40">
        <v>957.75</v>
      </c>
      <c r="E161" s="24">
        <v>1</v>
      </c>
      <c r="F161" s="46" t="s">
        <v>577</v>
      </c>
      <c r="G161" s="38" t="s">
        <v>440</v>
      </c>
      <c r="H161" s="9"/>
    </row>
    <row r="162" spans="1:8" s="8" customFormat="1" ht="25.5" customHeight="1" x14ac:dyDescent="0.25">
      <c r="A162" s="30">
        <v>130</v>
      </c>
      <c r="B162" s="38" t="s">
        <v>468</v>
      </c>
      <c r="C162" s="39" t="s">
        <v>538</v>
      </c>
      <c r="D162" s="40">
        <v>19</v>
      </c>
      <c r="E162" s="24">
        <v>1</v>
      </c>
      <c r="F162" s="46" t="s">
        <v>539</v>
      </c>
      <c r="G162" s="38" t="s">
        <v>440</v>
      </c>
      <c r="H162" s="9"/>
    </row>
    <row r="163" spans="1:8" s="8" customFormat="1" ht="25.5" customHeight="1" x14ac:dyDescent="0.25">
      <c r="A163" s="30"/>
      <c r="B163" s="38" t="s">
        <v>455</v>
      </c>
      <c r="C163" s="39" t="s">
        <v>447</v>
      </c>
      <c r="D163" s="40">
        <v>7560</v>
      </c>
      <c r="E163" s="24">
        <v>1</v>
      </c>
      <c r="F163" s="46" t="s">
        <v>439</v>
      </c>
      <c r="G163" s="38" t="s">
        <v>440</v>
      </c>
      <c r="H163" s="9"/>
    </row>
    <row r="164" spans="1:8" s="8" customFormat="1" ht="18" customHeight="1" x14ac:dyDescent="0.25">
      <c r="A164" s="30">
        <v>131</v>
      </c>
      <c r="B164" s="30" t="s">
        <v>458</v>
      </c>
      <c r="C164" s="30" t="s">
        <v>484</v>
      </c>
      <c r="D164" s="42">
        <v>607.80999999999995</v>
      </c>
      <c r="E164" s="34">
        <v>11</v>
      </c>
      <c r="F164" s="46" t="s">
        <v>485</v>
      </c>
      <c r="G164" s="38" t="s">
        <v>440</v>
      </c>
      <c r="H164" s="9"/>
    </row>
    <row r="165" spans="1:8" s="8" customFormat="1" ht="18" customHeight="1" x14ac:dyDescent="0.25">
      <c r="A165" s="30"/>
      <c r="B165" s="30" t="s">
        <v>458</v>
      </c>
      <c r="C165" s="30" t="s">
        <v>484</v>
      </c>
      <c r="D165" s="42"/>
      <c r="E165" s="34"/>
      <c r="F165" s="46" t="s">
        <v>486</v>
      </c>
      <c r="G165" s="38" t="s">
        <v>440</v>
      </c>
      <c r="H165" s="9"/>
    </row>
    <row r="166" spans="1:8" s="8" customFormat="1" ht="18" customHeight="1" x14ac:dyDescent="0.25">
      <c r="A166" s="30"/>
      <c r="B166" s="30" t="s">
        <v>458</v>
      </c>
      <c r="C166" s="30" t="s">
        <v>484</v>
      </c>
      <c r="D166" s="42"/>
      <c r="E166" s="34"/>
      <c r="F166" s="46" t="s">
        <v>487</v>
      </c>
      <c r="G166" s="38" t="s">
        <v>440</v>
      </c>
      <c r="H166" s="9"/>
    </row>
    <row r="167" spans="1:8" s="8" customFormat="1" ht="18" customHeight="1" x14ac:dyDescent="0.25">
      <c r="A167" s="30"/>
      <c r="B167" s="30" t="s">
        <v>458</v>
      </c>
      <c r="C167" s="30" t="s">
        <v>484</v>
      </c>
      <c r="D167" s="42"/>
      <c r="E167" s="34"/>
      <c r="F167" s="46" t="s">
        <v>489</v>
      </c>
      <c r="G167" s="38" t="s">
        <v>440</v>
      </c>
      <c r="H167" s="9"/>
    </row>
    <row r="168" spans="1:8" s="8" customFormat="1" ht="18" customHeight="1" x14ac:dyDescent="0.25">
      <c r="A168" s="30"/>
      <c r="B168" s="30" t="s">
        <v>458</v>
      </c>
      <c r="C168" s="30" t="s">
        <v>484</v>
      </c>
      <c r="D168" s="42"/>
      <c r="E168" s="34"/>
      <c r="F168" s="46" t="s">
        <v>490</v>
      </c>
      <c r="G168" s="38" t="s">
        <v>440</v>
      </c>
      <c r="H168" s="9"/>
    </row>
    <row r="169" spans="1:8" s="8" customFormat="1" ht="18" customHeight="1" x14ac:dyDescent="0.25">
      <c r="A169" s="30"/>
      <c r="B169" s="30" t="s">
        <v>458</v>
      </c>
      <c r="C169" s="30" t="s">
        <v>484</v>
      </c>
      <c r="D169" s="42"/>
      <c r="E169" s="34"/>
      <c r="F169" s="46" t="s">
        <v>491</v>
      </c>
      <c r="G169" s="38" t="s">
        <v>440</v>
      </c>
      <c r="H169" s="9"/>
    </row>
    <row r="170" spans="1:8" s="8" customFormat="1" ht="18" customHeight="1" x14ac:dyDescent="0.25">
      <c r="A170" s="30"/>
      <c r="B170" s="30" t="s">
        <v>458</v>
      </c>
      <c r="C170" s="30" t="s">
        <v>484</v>
      </c>
      <c r="D170" s="42"/>
      <c r="E170" s="34"/>
      <c r="F170" s="47" t="s">
        <v>496</v>
      </c>
      <c r="G170" s="38" t="s">
        <v>440</v>
      </c>
      <c r="H170" s="9"/>
    </row>
    <row r="171" spans="1:8" s="8" customFormat="1" ht="18" customHeight="1" x14ac:dyDescent="0.25">
      <c r="A171" s="30"/>
      <c r="B171" s="30" t="s">
        <v>458</v>
      </c>
      <c r="C171" s="30" t="s">
        <v>484</v>
      </c>
      <c r="D171" s="42"/>
      <c r="E171" s="34"/>
      <c r="F171" s="47" t="s">
        <v>500</v>
      </c>
      <c r="G171" s="38" t="s">
        <v>440</v>
      </c>
      <c r="H171" s="9"/>
    </row>
    <row r="172" spans="1:8" s="8" customFormat="1" ht="18" customHeight="1" x14ac:dyDescent="0.25">
      <c r="A172" s="30"/>
      <c r="B172" s="30" t="s">
        <v>458</v>
      </c>
      <c r="C172" s="30" t="s">
        <v>484</v>
      </c>
      <c r="D172" s="42"/>
      <c r="E172" s="34"/>
      <c r="F172" s="47" t="s">
        <v>501</v>
      </c>
      <c r="G172" s="38" t="s">
        <v>440</v>
      </c>
      <c r="H172" s="9"/>
    </row>
    <row r="173" spans="1:8" s="8" customFormat="1" ht="18" customHeight="1" x14ac:dyDescent="0.25">
      <c r="A173" s="30"/>
      <c r="B173" s="30" t="s">
        <v>458</v>
      </c>
      <c r="C173" s="30" t="s">
        <v>484</v>
      </c>
      <c r="D173" s="42"/>
      <c r="E173" s="34"/>
      <c r="F173" s="47" t="s">
        <v>503</v>
      </c>
      <c r="G173" s="38" t="s">
        <v>440</v>
      </c>
      <c r="H173" s="9"/>
    </row>
    <row r="174" spans="1:8" s="8" customFormat="1" ht="18" customHeight="1" x14ac:dyDescent="0.25">
      <c r="A174" s="30"/>
      <c r="B174" s="30" t="s">
        <v>458</v>
      </c>
      <c r="C174" s="30" t="s">
        <v>484</v>
      </c>
      <c r="D174" s="42"/>
      <c r="E174" s="34"/>
      <c r="F174" s="46" t="s">
        <v>509</v>
      </c>
      <c r="G174" s="38" t="s">
        <v>440</v>
      </c>
      <c r="H174" s="9"/>
    </row>
    <row r="175" spans="1:8" s="8" customFormat="1" ht="12.75" customHeight="1" x14ac:dyDescent="0.25">
      <c r="A175" s="30">
        <v>132</v>
      </c>
      <c r="B175" s="30" t="s">
        <v>450</v>
      </c>
      <c r="C175" s="30" t="s">
        <v>443</v>
      </c>
      <c r="D175" s="36">
        <v>7573.6</v>
      </c>
      <c r="E175" s="31">
        <v>70</v>
      </c>
      <c r="F175" s="47" t="s">
        <v>379</v>
      </c>
      <c r="G175" s="38" t="s">
        <v>440</v>
      </c>
      <c r="H175" s="9"/>
    </row>
    <row r="176" spans="1:8" s="8" customFormat="1" ht="12.75" customHeight="1" x14ac:dyDescent="0.25">
      <c r="A176" s="30"/>
      <c r="B176" s="30" t="s">
        <v>450</v>
      </c>
      <c r="C176" s="30" t="s">
        <v>443</v>
      </c>
      <c r="D176" s="36"/>
      <c r="E176" s="31"/>
      <c r="F176" s="46" t="s">
        <v>380</v>
      </c>
      <c r="G176" s="38" t="s">
        <v>440</v>
      </c>
      <c r="H176" s="9"/>
    </row>
    <row r="177" spans="1:8" s="8" customFormat="1" ht="12.75" customHeight="1" x14ac:dyDescent="0.25">
      <c r="A177" s="30"/>
      <c r="B177" s="30" t="s">
        <v>450</v>
      </c>
      <c r="C177" s="30" t="s">
        <v>443</v>
      </c>
      <c r="D177" s="36"/>
      <c r="E177" s="31"/>
      <c r="F177" s="46" t="s">
        <v>381</v>
      </c>
      <c r="G177" s="38" t="s">
        <v>440</v>
      </c>
      <c r="H177" s="9"/>
    </row>
    <row r="178" spans="1:8" s="8" customFormat="1" ht="12.75" customHeight="1" x14ac:dyDescent="0.25">
      <c r="A178" s="30"/>
      <c r="B178" s="30" t="s">
        <v>450</v>
      </c>
      <c r="C178" s="30" t="s">
        <v>443</v>
      </c>
      <c r="D178" s="36"/>
      <c r="E178" s="31"/>
      <c r="F178" s="46" t="s">
        <v>383</v>
      </c>
      <c r="G178" s="38" t="s">
        <v>440</v>
      </c>
      <c r="H178" s="9"/>
    </row>
    <row r="179" spans="1:8" s="8" customFormat="1" ht="12.75" customHeight="1" x14ac:dyDescent="0.25">
      <c r="A179" s="30"/>
      <c r="B179" s="30" t="s">
        <v>450</v>
      </c>
      <c r="C179" s="30" t="s">
        <v>443</v>
      </c>
      <c r="D179" s="36"/>
      <c r="E179" s="31"/>
      <c r="F179" s="47" t="s">
        <v>386</v>
      </c>
      <c r="G179" s="38" t="s">
        <v>440</v>
      </c>
      <c r="H179" s="9"/>
    </row>
    <row r="180" spans="1:8" s="8" customFormat="1" ht="12.75" customHeight="1" x14ac:dyDescent="0.25">
      <c r="A180" s="30"/>
      <c r="B180" s="30" t="s">
        <v>450</v>
      </c>
      <c r="C180" s="30" t="s">
        <v>443</v>
      </c>
      <c r="D180" s="36"/>
      <c r="E180" s="31"/>
      <c r="F180" s="46" t="s">
        <v>393</v>
      </c>
      <c r="G180" s="38" t="s">
        <v>440</v>
      </c>
      <c r="H180" s="9"/>
    </row>
    <row r="181" spans="1:8" s="8" customFormat="1" ht="12.75" customHeight="1" x14ac:dyDescent="0.25">
      <c r="A181" s="30"/>
      <c r="B181" s="30" t="s">
        <v>450</v>
      </c>
      <c r="C181" s="30" t="s">
        <v>443</v>
      </c>
      <c r="D181" s="36"/>
      <c r="E181" s="31"/>
      <c r="F181" s="46" t="s">
        <v>395</v>
      </c>
      <c r="G181" s="38" t="s">
        <v>440</v>
      </c>
      <c r="H181" s="9"/>
    </row>
    <row r="182" spans="1:8" s="8" customFormat="1" ht="12.75" customHeight="1" x14ac:dyDescent="0.25">
      <c r="A182" s="30"/>
      <c r="B182" s="30" t="s">
        <v>450</v>
      </c>
      <c r="C182" s="30" t="s">
        <v>443</v>
      </c>
      <c r="D182" s="36"/>
      <c r="E182" s="31"/>
      <c r="F182" s="46" t="s">
        <v>396</v>
      </c>
      <c r="G182" s="38" t="s">
        <v>440</v>
      </c>
      <c r="H182" s="9"/>
    </row>
    <row r="183" spans="1:8" s="8" customFormat="1" ht="12.75" customHeight="1" x14ac:dyDescent="0.25">
      <c r="A183" s="30"/>
      <c r="B183" s="30" t="s">
        <v>450</v>
      </c>
      <c r="C183" s="30" t="s">
        <v>443</v>
      </c>
      <c r="D183" s="36"/>
      <c r="E183" s="31"/>
      <c r="F183" s="46" t="s">
        <v>397</v>
      </c>
      <c r="G183" s="38" t="s">
        <v>440</v>
      </c>
      <c r="H183" s="9"/>
    </row>
    <row r="184" spans="1:8" s="8" customFormat="1" ht="12.75" customHeight="1" x14ac:dyDescent="0.25">
      <c r="A184" s="30"/>
      <c r="B184" s="30" t="s">
        <v>450</v>
      </c>
      <c r="C184" s="30" t="s">
        <v>443</v>
      </c>
      <c r="D184" s="36"/>
      <c r="E184" s="31"/>
      <c r="F184" s="46" t="s">
        <v>400</v>
      </c>
      <c r="G184" s="38" t="s">
        <v>440</v>
      </c>
      <c r="H184" s="9"/>
    </row>
    <row r="185" spans="1:8" s="8" customFormat="1" ht="12.75" customHeight="1" x14ac:dyDescent="0.25">
      <c r="A185" s="30"/>
      <c r="B185" s="30" t="s">
        <v>450</v>
      </c>
      <c r="C185" s="30" t="s">
        <v>443</v>
      </c>
      <c r="D185" s="36"/>
      <c r="E185" s="31"/>
      <c r="F185" s="46" t="s">
        <v>402</v>
      </c>
      <c r="G185" s="38" t="s">
        <v>440</v>
      </c>
      <c r="H185" s="9"/>
    </row>
    <row r="186" spans="1:8" s="8" customFormat="1" ht="12.75" customHeight="1" x14ac:dyDescent="0.25">
      <c r="A186" s="30"/>
      <c r="B186" s="30" t="s">
        <v>450</v>
      </c>
      <c r="C186" s="30" t="s">
        <v>443</v>
      </c>
      <c r="D186" s="36"/>
      <c r="E186" s="31"/>
      <c r="F186" s="46" t="s">
        <v>405</v>
      </c>
      <c r="G186" s="38" t="s">
        <v>440</v>
      </c>
      <c r="H186" s="9"/>
    </row>
    <row r="187" spans="1:8" s="8" customFormat="1" ht="12.75" customHeight="1" x14ac:dyDescent="0.25">
      <c r="A187" s="30"/>
      <c r="B187" s="30" t="s">
        <v>450</v>
      </c>
      <c r="C187" s="30" t="s">
        <v>443</v>
      </c>
      <c r="D187" s="36"/>
      <c r="E187" s="31"/>
      <c r="F187" s="46" t="s">
        <v>407</v>
      </c>
      <c r="G187" s="38" t="s">
        <v>440</v>
      </c>
      <c r="H187" s="9"/>
    </row>
    <row r="188" spans="1:8" s="8" customFormat="1" ht="12.75" customHeight="1" x14ac:dyDescent="0.25">
      <c r="A188" s="30"/>
      <c r="B188" s="30" t="s">
        <v>450</v>
      </c>
      <c r="C188" s="30" t="s">
        <v>443</v>
      </c>
      <c r="D188" s="36"/>
      <c r="E188" s="31"/>
      <c r="F188" s="46" t="s">
        <v>408</v>
      </c>
      <c r="G188" s="38" t="s">
        <v>440</v>
      </c>
      <c r="H188" s="9"/>
    </row>
    <row r="189" spans="1:8" s="8" customFormat="1" ht="12.75" customHeight="1" x14ac:dyDescent="0.25">
      <c r="A189" s="30"/>
      <c r="B189" s="30" t="s">
        <v>450</v>
      </c>
      <c r="C189" s="30" t="s">
        <v>443</v>
      </c>
      <c r="D189" s="36"/>
      <c r="E189" s="31"/>
      <c r="F189" s="46" t="s">
        <v>410</v>
      </c>
      <c r="G189" s="38" t="s">
        <v>440</v>
      </c>
      <c r="H189" s="9"/>
    </row>
    <row r="190" spans="1:8" s="8" customFormat="1" ht="12.75" customHeight="1" x14ac:dyDescent="0.25">
      <c r="A190" s="30"/>
      <c r="B190" s="30" t="s">
        <v>450</v>
      </c>
      <c r="C190" s="30" t="s">
        <v>443</v>
      </c>
      <c r="D190" s="36"/>
      <c r="E190" s="31"/>
      <c r="F190" s="46" t="s">
        <v>411</v>
      </c>
      <c r="G190" s="38" t="s">
        <v>440</v>
      </c>
      <c r="H190" s="9"/>
    </row>
    <row r="191" spans="1:8" s="8" customFormat="1" ht="12.75" customHeight="1" x14ac:dyDescent="0.25">
      <c r="A191" s="30"/>
      <c r="B191" s="30" t="s">
        <v>450</v>
      </c>
      <c r="C191" s="30" t="s">
        <v>443</v>
      </c>
      <c r="D191" s="36"/>
      <c r="E191" s="31"/>
      <c r="F191" s="46" t="s">
        <v>412</v>
      </c>
      <c r="G191" s="38" t="s">
        <v>440</v>
      </c>
      <c r="H191" s="9"/>
    </row>
    <row r="192" spans="1:8" s="8" customFormat="1" ht="12.75" customHeight="1" x14ac:dyDescent="0.25">
      <c r="A192" s="30"/>
      <c r="B192" s="30" t="s">
        <v>450</v>
      </c>
      <c r="C192" s="30" t="s">
        <v>443</v>
      </c>
      <c r="D192" s="36"/>
      <c r="E192" s="31"/>
      <c r="F192" s="46" t="s">
        <v>413</v>
      </c>
      <c r="G192" s="38" t="s">
        <v>440</v>
      </c>
      <c r="H192" s="9"/>
    </row>
    <row r="193" spans="1:8" s="8" customFormat="1" ht="12.75" customHeight="1" x14ac:dyDescent="0.25">
      <c r="A193" s="30"/>
      <c r="B193" s="30" t="s">
        <v>450</v>
      </c>
      <c r="C193" s="30" t="s">
        <v>443</v>
      </c>
      <c r="D193" s="36"/>
      <c r="E193" s="31"/>
      <c r="F193" s="46" t="s">
        <v>418</v>
      </c>
      <c r="G193" s="38" t="s">
        <v>440</v>
      </c>
      <c r="H193" s="9"/>
    </row>
    <row r="194" spans="1:8" s="8" customFormat="1" ht="12.75" customHeight="1" x14ac:dyDescent="0.25">
      <c r="A194" s="30"/>
      <c r="B194" s="30" t="s">
        <v>450</v>
      </c>
      <c r="C194" s="30" t="s">
        <v>443</v>
      </c>
      <c r="D194" s="36"/>
      <c r="E194" s="31"/>
      <c r="F194" s="46" t="s">
        <v>419</v>
      </c>
      <c r="G194" s="38" t="s">
        <v>440</v>
      </c>
      <c r="H194" s="9"/>
    </row>
    <row r="195" spans="1:8" s="8" customFormat="1" ht="12.75" customHeight="1" x14ac:dyDescent="0.25">
      <c r="A195" s="30"/>
      <c r="B195" s="30" t="s">
        <v>450</v>
      </c>
      <c r="C195" s="30" t="s">
        <v>443</v>
      </c>
      <c r="D195" s="36"/>
      <c r="E195" s="31"/>
      <c r="F195" s="46" t="s">
        <v>420</v>
      </c>
      <c r="G195" s="38" t="s">
        <v>440</v>
      </c>
      <c r="H195" s="9"/>
    </row>
    <row r="196" spans="1:8" s="8" customFormat="1" ht="12.75" customHeight="1" x14ac:dyDescent="0.25">
      <c r="A196" s="30"/>
      <c r="B196" s="30" t="s">
        <v>450</v>
      </c>
      <c r="C196" s="30" t="s">
        <v>443</v>
      </c>
      <c r="D196" s="36"/>
      <c r="E196" s="31"/>
      <c r="F196" s="46" t="s">
        <v>423</v>
      </c>
      <c r="G196" s="38" t="s">
        <v>440</v>
      </c>
      <c r="H196" s="9"/>
    </row>
    <row r="197" spans="1:8" s="8" customFormat="1" ht="12.75" customHeight="1" x14ac:dyDescent="0.25">
      <c r="A197" s="30"/>
      <c r="B197" s="30" t="s">
        <v>450</v>
      </c>
      <c r="C197" s="30" t="s">
        <v>443</v>
      </c>
      <c r="D197" s="36"/>
      <c r="E197" s="31"/>
      <c r="F197" s="46" t="s">
        <v>424</v>
      </c>
      <c r="G197" s="38" t="s">
        <v>440</v>
      </c>
      <c r="H197" s="9"/>
    </row>
    <row r="198" spans="1:8" s="8" customFormat="1" ht="12.75" customHeight="1" x14ac:dyDescent="0.25">
      <c r="A198" s="30"/>
      <c r="B198" s="30" t="s">
        <v>450</v>
      </c>
      <c r="C198" s="30" t="s">
        <v>443</v>
      </c>
      <c r="D198" s="36"/>
      <c r="E198" s="31"/>
      <c r="F198" s="46" t="s">
        <v>425</v>
      </c>
      <c r="G198" s="38" t="s">
        <v>440</v>
      </c>
      <c r="H198" s="9"/>
    </row>
    <row r="199" spans="1:8" s="8" customFormat="1" ht="12.75" customHeight="1" x14ac:dyDescent="0.25">
      <c r="A199" s="30"/>
      <c r="B199" s="30" t="s">
        <v>450</v>
      </c>
      <c r="C199" s="30" t="s">
        <v>443</v>
      </c>
      <c r="D199" s="36"/>
      <c r="E199" s="31"/>
      <c r="F199" s="46" t="s">
        <v>427</v>
      </c>
      <c r="G199" s="38" t="s">
        <v>440</v>
      </c>
      <c r="H199" s="9"/>
    </row>
    <row r="200" spans="1:8" s="8" customFormat="1" ht="12.75" customHeight="1" x14ac:dyDescent="0.25">
      <c r="A200" s="30"/>
      <c r="B200" s="30" t="s">
        <v>450</v>
      </c>
      <c r="C200" s="30" t="s">
        <v>443</v>
      </c>
      <c r="D200" s="36"/>
      <c r="E200" s="31"/>
      <c r="F200" s="46" t="s">
        <v>428</v>
      </c>
      <c r="G200" s="38" t="s">
        <v>440</v>
      </c>
      <c r="H200" s="9"/>
    </row>
    <row r="201" spans="1:8" s="8" customFormat="1" ht="12.75" customHeight="1" x14ac:dyDescent="0.25">
      <c r="A201" s="30"/>
      <c r="B201" s="30" t="s">
        <v>450</v>
      </c>
      <c r="C201" s="30" t="s">
        <v>443</v>
      </c>
      <c r="D201" s="36"/>
      <c r="E201" s="31"/>
      <c r="F201" s="46" t="s">
        <v>430</v>
      </c>
      <c r="G201" s="38" t="s">
        <v>440</v>
      </c>
      <c r="H201" s="9"/>
    </row>
    <row r="202" spans="1:8" s="8" customFormat="1" ht="12.75" customHeight="1" x14ac:dyDescent="0.25">
      <c r="A202" s="30"/>
      <c r="B202" s="30" t="s">
        <v>450</v>
      </c>
      <c r="C202" s="30" t="s">
        <v>443</v>
      </c>
      <c r="D202" s="36"/>
      <c r="E202" s="31"/>
      <c r="F202" s="46" t="s">
        <v>431</v>
      </c>
      <c r="G202" s="38" t="s">
        <v>440</v>
      </c>
      <c r="H202" s="9"/>
    </row>
    <row r="203" spans="1:8" s="8" customFormat="1" ht="12.75" customHeight="1" x14ac:dyDescent="0.25">
      <c r="A203" s="30"/>
      <c r="B203" s="30" t="s">
        <v>450</v>
      </c>
      <c r="C203" s="30" t="s">
        <v>443</v>
      </c>
      <c r="D203" s="36"/>
      <c r="E203" s="31"/>
      <c r="F203" s="46" t="s">
        <v>432</v>
      </c>
      <c r="G203" s="38" t="s">
        <v>440</v>
      </c>
      <c r="H203" s="9"/>
    </row>
    <row r="204" spans="1:8" s="8" customFormat="1" ht="12.75" customHeight="1" x14ac:dyDescent="0.25">
      <c r="A204" s="30"/>
      <c r="B204" s="30" t="s">
        <v>450</v>
      </c>
      <c r="C204" s="30" t="s">
        <v>443</v>
      </c>
      <c r="D204" s="36"/>
      <c r="E204" s="31"/>
      <c r="F204" s="46" t="s">
        <v>434</v>
      </c>
      <c r="G204" s="38" t="s">
        <v>440</v>
      </c>
      <c r="H204" s="9"/>
    </row>
    <row r="205" spans="1:8" s="8" customFormat="1" ht="12.75" customHeight="1" x14ac:dyDescent="0.25">
      <c r="A205" s="30"/>
      <c r="B205" s="30" t="s">
        <v>450</v>
      </c>
      <c r="C205" s="30" t="s">
        <v>443</v>
      </c>
      <c r="D205" s="36"/>
      <c r="E205" s="31"/>
      <c r="F205" s="46" t="s">
        <v>438</v>
      </c>
      <c r="G205" s="38" t="s">
        <v>440</v>
      </c>
      <c r="H205" s="9"/>
    </row>
    <row r="206" spans="1:8" s="8" customFormat="1" ht="12.75" customHeight="1" x14ac:dyDescent="0.25">
      <c r="A206" s="30"/>
      <c r="B206" s="30" t="s">
        <v>450</v>
      </c>
      <c r="C206" s="30" t="s">
        <v>443</v>
      </c>
      <c r="D206" s="36"/>
      <c r="E206" s="31"/>
      <c r="F206" s="46" t="s">
        <v>478</v>
      </c>
      <c r="G206" s="38" t="s">
        <v>440</v>
      </c>
      <c r="H206" s="9"/>
    </row>
    <row r="207" spans="1:8" s="8" customFormat="1" ht="12.75" customHeight="1" x14ac:dyDescent="0.25">
      <c r="A207" s="30"/>
      <c r="B207" s="30" t="s">
        <v>450</v>
      </c>
      <c r="C207" s="30" t="s">
        <v>443</v>
      </c>
      <c r="D207" s="36"/>
      <c r="E207" s="31"/>
      <c r="F207" s="46" t="s">
        <v>479</v>
      </c>
      <c r="G207" s="38" t="s">
        <v>440</v>
      </c>
      <c r="H207" s="9"/>
    </row>
    <row r="208" spans="1:8" s="8" customFormat="1" ht="12.75" customHeight="1" x14ac:dyDescent="0.25">
      <c r="A208" s="30"/>
      <c r="B208" s="30" t="s">
        <v>450</v>
      </c>
      <c r="C208" s="30" t="s">
        <v>443</v>
      </c>
      <c r="D208" s="36"/>
      <c r="E208" s="31"/>
      <c r="F208" s="46" t="s">
        <v>492</v>
      </c>
      <c r="G208" s="38" t="s">
        <v>440</v>
      </c>
      <c r="H208" s="9"/>
    </row>
    <row r="209" spans="1:8" s="8" customFormat="1" ht="12.75" customHeight="1" x14ac:dyDescent="0.25">
      <c r="A209" s="30"/>
      <c r="B209" s="30" t="s">
        <v>450</v>
      </c>
      <c r="C209" s="30" t="s">
        <v>443</v>
      </c>
      <c r="D209" s="36"/>
      <c r="E209" s="31"/>
      <c r="F209" s="47" t="s">
        <v>497</v>
      </c>
      <c r="G209" s="38" t="s">
        <v>440</v>
      </c>
      <c r="H209" s="9"/>
    </row>
    <row r="210" spans="1:8" s="8" customFormat="1" ht="12.75" customHeight="1" x14ac:dyDescent="0.25">
      <c r="A210" s="30"/>
      <c r="B210" s="30" t="s">
        <v>450</v>
      </c>
      <c r="C210" s="30" t="s">
        <v>443</v>
      </c>
      <c r="D210" s="36"/>
      <c r="E210" s="31"/>
      <c r="F210" s="47" t="s">
        <v>504</v>
      </c>
      <c r="G210" s="38" t="s">
        <v>440</v>
      </c>
      <c r="H210" s="9"/>
    </row>
    <row r="211" spans="1:8" s="8" customFormat="1" ht="12.75" customHeight="1" x14ac:dyDescent="0.25">
      <c r="A211" s="30"/>
      <c r="B211" s="30" t="s">
        <v>450</v>
      </c>
      <c r="C211" s="30" t="s">
        <v>443</v>
      </c>
      <c r="D211" s="36"/>
      <c r="E211" s="31"/>
      <c r="F211" s="47" t="s">
        <v>505</v>
      </c>
      <c r="G211" s="38" t="s">
        <v>440</v>
      </c>
      <c r="H211" s="9"/>
    </row>
    <row r="212" spans="1:8" s="8" customFormat="1" ht="12.75" customHeight="1" x14ac:dyDescent="0.25">
      <c r="A212" s="30"/>
      <c r="B212" s="30" t="s">
        <v>450</v>
      </c>
      <c r="C212" s="30" t="s">
        <v>443</v>
      </c>
      <c r="D212" s="36"/>
      <c r="E212" s="31"/>
      <c r="F212" s="46" t="s">
        <v>506</v>
      </c>
      <c r="G212" s="38" t="s">
        <v>440</v>
      </c>
      <c r="H212" s="9"/>
    </row>
    <row r="213" spans="1:8" s="8" customFormat="1" ht="12.75" customHeight="1" x14ac:dyDescent="0.25">
      <c r="A213" s="30"/>
      <c r="B213" s="30" t="s">
        <v>450</v>
      </c>
      <c r="C213" s="30" t="s">
        <v>443</v>
      </c>
      <c r="D213" s="36"/>
      <c r="E213" s="31"/>
      <c r="F213" s="46" t="s">
        <v>522</v>
      </c>
      <c r="G213" s="38" t="s">
        <v>440</v>
      </c>
      <c r="H213" s="9"/>
    </row>
    <row r="214" spans="1:8" s="8" customFormat="1" ht="12.75" customHeight="1" x14ac:dyDescent="0.25">
      <c r="A214" s="30"/>
      <c r="B214" s="30" t="s">
        <v>450</v>
      </c>
      <c r="C214" s="30" t="s">
        <v>443</v>
      </c>
      <c r="D214" s="36"/>
      <c r="E214" s="31"/>
      <c r="F214" s="46" t="s">
        <v>523</v>
      </c>
      <c r="G214" s="38" t="s">
        <v>440</v>
      </c>
      <c r="H214" s="9"/>
    </row>
    <row r="215" spans="1:8" s="8" customFormat="1" ht="12.75" customHeight="1" x14ac:dyDescent="0.25">
      <c r="A215" s="30"/>
      <c r="B215" s="30" t="s">
        <v>450</v>
      </c>
      <c r="C215" s="30" t="s">
        <v>443</v>
      </c>
      <c r="D215" s="36"/>
      <c r="E215" s="31"/>
      <c r="F215" s="46" t="s">
        <v>524</v>
      </c>
      <c r="G215" s="38" t="s">
        <v>440</v>
      </c>
      <c r="H215" s="9"/>
    </row>
    <row r="216" spans="1:8" s="8" customFormat="1" ht="12.75" customHeight="1" x14ac:dyDescent="0.25">
      <c r="A216" s="30"/>
      <c r="B216" s="30" t="s">
        <v>450</v>
      </c>
      <c r="C216" s="30" t="s">
        <v>443</v>
      </c>
      <c r="D216" s="36"/>
      <c r="E216" s="31"/>
      <c r="F216" s="46" t="s">
        <v>525</v>
      </c>
      <c r="G216" s="38" t="s">
        <v>440</v>
      </c>
      <c r="H216" s="9"/>
    </row>
    <row r="217" spans="1:8" s="8" customFormat="1" ht="12.75" customHeight="1" x14ac:dyDescent="0.25">
      <c r="A217" s="30"/>
      <c r="B217" s="30" t="s">
        <v>450</v>
      </c>
      <c r="C217" s="30" t="s">
        <v>443</v>
      </c>
      <c r="D217" s="36"/>
      <c r="E217" s="31"/>
      <c r="F217" s="46" t="s">
        <v>526</v>
      </c>
      <c r="G217" s="38" t="s">
        <v>440</v>
      </c>
      <c r="H217" s="9"/>
    </row>
    <row r="218" spans="1:8" s="8" customFormat="1" ht="12.75" customHeight="1" x14ac:dyDescent="0.25">
      <c r="A218" s="30"/>
      <c r="B218" s="30" t="s">
        <v>450</v>
      </c>
      <c r="C218" s="30" t="s">
        <v>443</v>
      </c>
      <c r="D218" s="36"/>
      <c r="E218" s="31"/>
      <c r="F218" s="46" t="s">
        <v>527</v>
      </c>
      <c r="G218" s="38" t="s">
        <v>440</v>
      </c>
      <c r="H218" s="9"/>
    </row>
    <row r="219" spans="1:8" s="8" customFormat="1" ht="12.75" customHeight="1" x14ac:dyDescent="0.25">
      <c r="A219" s="30"/>
      <c r="B219" s="30" t="s">
        <v>450</v>
      </c>
      <c r="C219" s="30" t="s">
        <v>443</v>
      </c>
      <c r="D219" s="36"/>
      <c r="E219" s="31"/>
      <c r="F219" s="46" t="s">
        <v>528</v>
      </c>
      <c r="G219" s="38" t="s">
        <v>440</v>
      </c>
      <c r="H219" s="9"/>
    </row>
    <row r="220" spans="1:8" s="8" customFormat="1" ht="12.75" customHeight="1" x14ac:dyDescent="0.25">
      <c r="A220" s="30"/>
      <c r="B220" s="30" t="s">
        <v>450</v>
      </c>
      <c r="C220" s="30" t="s">
        <v>443</v>
      </c>
      <c r="D220" s="36"/>
      <c r="E220" s="31"/>
      <c r="F220" s="46" t="s">
        <v>529</v>
      </c>
      <c r="G220" s="38" t="s">
        <v>440</v>
      </c>
      <c r="H220" s="9"/>
    </row>
    <row r="221" spans="1:8" s="8" customFormat="1" ht="12.75" customHeight="1" x14ac:dyDescent="0.25">
      <c r="A221" s="30"/>
      <c r="B221" s="30" t="s">
        <v>450</v>
      </c>
      <c r="C221" s="30" t="s">
        <v>443</v>
      </c>
      <c r="D221" s="36"/>
      <c r="E221" s="31"/>
      <c r="F221" s="46" t="s">
        <v>530</v>
      </c>
      <c r="G221" s="38" t="s">
        <v>440</v>
      </c>
      <c r="H221" s="9"/>
    </row>
    <row r="222" spans="1:8" s="8" customFormat="1" ht="12.75" customHeight="1" x14ac:dyDescent="0.25">
      <c r="A222" s="30"/>
      <c r="B222" s="30" t="s">
        <v>450</v>
      </c>
      <c r="C222" s="30" t="s">
        <v>443</v>
      </c>
      <c r="D222" s="36"/>
      <c r="E222" s="31"/>
      <c r="F222" s="46" t="s">
        <v>533</v>
      </c>
      <c r="G222" s="38" t="s">
        <v>440</v>
      </c>
      <c r="H222" s="9"/>
    </row>
    <row r="223" spans="1:8" s="8" customFormat="1" ht="12.75" customHeight="1" x14ac:dyDescent="0.25">
      <c r="A223" s="30"/>
      <c r="B223" s="30" t="s">
        <v>450</v>
      </c>
      <c r="C223" s="30" t="s">
        <v>443</v>
      </c>
      <c r="D223" s="36"/>
      <c r="E223" s="31"/>
      <c r="F223" s="46" t="s">
        <v>534</v>
      </c>
      <c r="G223" s="38" t="s">
        <v>440</v>
      </c>
      <c r="H223" s="9"/>
    </row>
    <row r="224" spans="1:8" s="8" customFormat="1" ht="12.75" customHeight="1" x14ac:dyDescent="0.25">
      <c r="A224" s="30"/>
      <c r="B224" s="30" t="s">
        <v>450</v>
      </c>
      <c r="C224" s="30" t="s">
        <v>443</v>
      </c>
      <c r="D224" s="36"/>
      <c r="E224" s="31"/>
      <c r="F224" s="46" t="s">
        <v>537</v>
      </c>
      <c r="G224" s="38" t="s">
        <v>440</v>
      </c>
      <c r="H224" s="9"/>
    </row>
    <row r="225" spans="1:8" s="8" customFormat="1" ht="12.75" customHeight="1" x14ac:dyDescent="0.25">
      <c r="A225" s="30"/>
      <c r="B225" s="30" t="s">
        <v>473</v>
      </c>
      <c r="C225" s="30" t="s">
        <v>443</v>
      </c>
      <c r="D225" s="36"/>
      <c r="E225" s="31"/>
      <c r="F225" s="46" t="s">
        <v>548</v>
      </c>
      <c r="G225" s="38" t="s">
        <v>440</v>
      </c>
      <c r="H225" s="9"/>
    </row>
    <row r="226" spans="1:8" s="8" customFormat="1" ht="12.75" customHeight="1" x14ac:dyDescent="0.25">
      <c r="A226" s="30"/>
      <c r="B226" s="30" t="s">
        <v>473</v>
      </c>
      <c r="C226" s="30" t="s">
        <v>443</v>
      </c>
      <c r="D226" s="36"/>
      <c r="E226" s="31"/>
      <c r="F226" s="46" t="s">
        <v>549</v>
      </c>
      <c r="G226" s="38" t="s">
        <v>440</v>
      </c>
      <c r="H226" s="9"/>
    </row>
    <row r="227" spans="1:8" s="8" customFormat="1" ht="12.75" customHeight="1" x14ac:dyDescent="0.25">
      <c r="A227" s="30"/>
      <c r="B227" s="30" t="s">
        <v>473</v>
      </c>
      <c r="C227" s="30" t="s">
        <v>443</v>
      </c>
      <c r="D227" s="36"/>
      <c r="E227" s="31"/>
      <c r="F227" s="46" t="s">
        <v>550</v>
      </c>
      <c r="G227" s="38" t="s">
        <v>440</v>
      </c>
      <c r="H227" s="9"/>
    </row>
    <row r="228" spans="1:8" s="8" customFormat="1" ht="12.75" customHeight="1" x14ac:dyDescent="0.25">
      <c r="A228" s="30"/>
      <c r="B228" s="30" t="s">
        <v>473</v>
      </c>
      <c r="C228" s="30" t="s">
        <v>443</v>
      </c>
      <c r="D228" s="36"/>
      <c r="E228" s="31"/>
      <c r="F228" s="46" t="s">
        <v>551</v>
      </c>
      <c r="G228" s="38" t="s">
        <v>440</v>
      </c>
      <c r="H228" s="9"/>
    </row>
    <row r="229" spans="1:8" s="8" customFormat="1" ht="12.75" customHeight="1" x14ac:dyDescent="0.25">
      <c r="A229" s="30"/>
      <c r="B229" s="30" t="s">
        <v>473</v>
      </c>
      <c r="C229" s="30" t="s">
        <v>443</v>
      </c>
      <c r="D229" s="36"/>
      <c r="E229" s="31"/>
      <c r="F229" s="46" t="s">
        <v>552</v>
      </c>
      <c r="G229" s="38" t="s">
        <v>440</v>
      </c>
      <c r="H229" s="9"/>
    </row>
    <row r="230" spans="1:8" s="8" customFormat="1" ht="12.75" customHeight="1" x14ac:dyDescent="0.25">
      <c r="A230" s="30"/>
      <c r="B230" s="30" t="s">
        <v>473</v>
      </c>
      <c r="C230" s="30" t="s">
        <v>443</v>
      </c>
      <c r="D230" s="36"/>
      <c r="E230" s="31"/>
      <c r="F230" s="46" t="s">
        <v>553</v>
      </c>
      <c r="G230" s="38" t="s">
        <v>440</v>
      </c>
      <c r="H230" s="9"/>
    </row>
    <row r="231" spans="1:8" s="8" customFormat="1" ht="12.75" customHeight="1" x14ac:dyDescent="0.25">
      <c r="A231" s="30"/>
      <c r="B231" s="30" t="s">
        <v>473</v>
      </c>
      <c r="C231" s="30" t="s">
        <v>443</v>
      </c>
      <c r="D231" s="36"/>
      <c r="E231" s="31"/>
      <c r="F231" s="46" t="s">
        <v>554</v>
      </c>
      <c r="G231" s="38" t="s">
        <v>440</v>
      </c>
      <c r="H231" s="9"/>
    </row>
    <row r="232" spans="1:8" s="8" customFormat="1" ht="12.75" customHeight="1" x14ac:dyDescent="0.25">
      <c r="A232" s="30"/>
      <c r="B232" s="30" t="s">
        <v>473</v>
      </c>
      <c r="C232" s="30" t="s">
        <v>443</v>
      </c>
      <c r="D232" s="36"/>
      <c r="E232" s="31"/>
      <c r="F232" s="46" t="s">
        <v>555</v>
      </c>
      <c r="G232" s="38" t="s">
        <v>440</v>
      </c>
      <c r="H232" s="9"/>
    </row>
    <row r="233" spans="1:8" s="8" customFormat="1" ht="12.75" customHeight="1" x14ac:dyDescent="0.25">
      <c r="A233" s="30"/>
      <c r="B233" s="30" t="s">
        <v>473</v>
      </c>
      <c r="C233" s="30" t="s">
        <v>443</v>
      </c>
      <c r="D233" s="36"/>
      <c r="E233" s="31"/>
      <c r="F233" s="46" t="s">
        <v>556</v>
      </c>
      <c r="G233" s="38" t="s">
        <v>440</v>
      </c>
      <c r="H233" s="9"/>
    </row>
    <row r="234" spans="1:8" s="8" customFormat="1" ht="12.75" customHeight="1" x14ac:dyDescent="0.25">
      <c r="A234" s="30"/>
      <c r="B234" s="30" t="s">
        <v>473</v>
      </c>
      <c r="C234" s="30" t="s">
        <v>443</v>
      </c>
      <c r="D234" s="36"/>
      <c r="E234" s="31"/>
      <c r="F234" s="46" t="s">
        <v>557</v>
      </c>
      <c r="G234" s="38" t="s">
        <v>440</v>
      </c>
      <c r="H234" s="9"/>
    </row>
    <row r="235" spans="1:8" s="8" customFormat="1" ht="12.75" customHeight="1" x14ac:dyDescent="0.25">
      <c r="A235" s="30"/>
      <c r="B235" s="30" t="s">
        <v>473</v>
      </c>
      <c r="C235" s="30" t="s">
        <v>443</v>
      </c>
      <c r="D235" s="36"/>
      <c r="E235" s="31"/>
      <c r="F235" s="46" t="s">
        <v>558</v>
      </c>
      <c r="G235" s="38" t="s">
        <v>440</v>
      </c>
      <c r="H235" s="9"/>
    </row>
    <row r="236" spans="1:8" s="8" customFormat="1" ht="12.75" customHeight="1" x14ac:dyDescent="0.25">
      <c r="A236" s="30"/>
      <c r="B236" s="30" t="s">
        <v>473</v>
      </c>
      <c r="C236" s="30" t="s">
        <v>443</v>
      </c>
      <c r="D236" s="36"/>
      <c r="E236" s="31"/>
      <c r="F236" s="46" t="s">
        <v>559</v>
      </c>
      <c r="G236" s="38" t="s">
        <v>440</v>
      </c>
      <c r="H236" s="9"/>
    </row>
    <row r="237" spans="1:8" s="8" customFormat="1" ht="12.75" customHeight="1" x14ac:dyDescent="0.25">
      <c r="A237" s="30"/>
      <c r="B237" s="30" t="s">
        <v>473</v>
      </c>
      <c r="C237" s="30" t="s">
        <v>443</v>
      </c>
      <c r="D237" s="36"/>
      <c r="E237" s="31"/>
      <c r="F237" s="46" t="s">
        <v>560</v>
      </c>
      <c r="G237" s="38" t="s">
        <v>440</v>
      </c>
      <c r="H237" s="9"/>
    </row>
    <row r="238" spans="1:8" s="8" customFormat="1" ht="12.75" customHeight="1" x14ac:dyDescent="0.25">
      <c r="A238" s="30"/>
      <c r="B238" s="30" t="s">
        <v>473</v>
      </c>
      <c r="C238" s="30" t="s">
        <v>443</v>
      </c>
      <c r="D238" s="36"/>
      <c r="E238" s="31"/>
      <c r="F238" s="46" t="s">
        <v>561</v>
      </c>
      <c r="G238" s="38" t="s">
        <v>440</v>
      </c>
      <c r="H238" s="9"/>
    </row>
    <row r="239" spans="1:8" s="8" customFormat="1" ht="12.75" customHeight="1" x14ac:dyDescent="0.25">
      <c r="A239" s="30"/>
      <c r="B239" s="30" t="s">
        <v>473</v>
      </c>
      <c r="C239" s="30" t="s">
        <v>443</v>
      </c>
      <c r="D239" s="36"/>
      <c r="E239" s="31"/>
      <c r="F239" s="46" t="s">
        <v>562</v>
      </c>
      <c r="G239" s="38" t="s">
        <v>440</v>
      </c>
      <c r="H239" s="9"/>
    </row>
    <row r="240" spans="1:8" s="8" customFormat="1" ht="12.75" customHeight="1" x14ac:dyDescent="0.25">
      <c r="A240" s="30"/>
      <c r="B240" s="30" t="s">
        <v>473</v>
      </c>
      <c r="C240" s="30" t="s">
        <v>443</v>
      </c>
      <c r="D240" s="36"/>
      <c r="E240" s="31"/>
      <c r="F240" s="46" t="s">
        <v>563</v>
      </c>
      <c r="G240" s="38" t="s">
        <v>440</v>
      </c>
      <c r="H240" s="9"/>
    </row>
    <row r="241" spans="1:8" s="8" customFormat="1" ht="12.75" customHeight="1" x14ac:dyDescent="0.25">
      <c r="A241" s="30"/>
      <c r="B241" s="30" t="s">
        <v>473</v>
      </c>
      <c r="C241" s="30" t="s">
        <v>443</v>
      </c>
      <c r="D241" s="36"/>
      <c r="E241" s="31"/>
      <c r="F241" s="46" t="s">
        <v>564</v>
      </c>
      <c r="G241" s="38" t="s">
        <v>440</v>
      </c>
      <c r="H241" s="9"/>
    </row>
    <row r="242" spans="1:8" s="8" customFormat="1" ht="12.75" customHeight="1" x14ac:dyDescent="0.25">
      <c r="A242" s="30"/>
      <c r="B242" s="30" t="s">
        <v>473</v>
      </c>
      <c r="C242" s="30" t="s">
        <v>443</v>
      </c>
      <c r="D242" s="36"/>
      <c r="E242" s="31"/>
      <c r="F242" s="46" t="s">
        <v>566</v>
      </c>
      <c r="G242" s="38" t="s">
        <v>440</v>
      </c>
      <c r="H242" s="9"/>
    </row>
    <row r="243" spans="1:8" s="8" customFormat="1" ht="12.75" customHeight="1" x14ac:dyDescent="0.25">
      <c r="A243" s="30"/>
      <c r="B243" s="30" t="s">
        <v>473</v>
      </c>
      <c r="C243" s="30" t="s">
        <v>443</v>
      </c>
      <c r="D243" s="36"/>
      <c r="E243" s="31"/>
      <c r="F243" s="46" t="s">
        <v>569</v>
      </c>
      <c r="G243" s="38" t="s">
        <v>440</v>
      </c>
      <c r="H243" s="9"/>
    </row>
    <row r="244" spans="1:8" s="8" customFormat="1" ht="12.75" customHeight="1" x14ac:dyDescent="0.25">
      <c r="A244" s="30"/>
      <c r="B244" s="30" t="s">
        <v>473</v>
      </c>
      <c r="C244" s="30" t="s">
        <v>443</v>
      </c>
      <c r="D244" s="36"/>
      <c r="E244" s="31"/>
      <c r="F244" s="46" t="s">
        <v>570</v>
      </c>
      <c r="G244" s="38" t="s">
        <v>440</v>
      </c>
      <c r="H244" s="9"/>
    </row>
    <row r="245" spans="1:8" s="8" customFormat="1" ht="25.5" customHeight="1" x14ac:dyDescent="0.25">
      <c r="A245" s="28">
        <v>133</v>
      </c>
      <c r="B245" s="38" t="s">
        <v>456</v>
      </c>
      <c r="C245" s="39" t="s">
        <v>480</v>
      </c>
      <c r="D245" s="40">
        <v>55.44</v>
      </c>
      <c r="E245" s="24"/>
      <c r="F245" s="46" t="s">
        <v>481</v>
      </c>
      <c r="G245" s="38" t="s">
        <v>440</v>
      </c>
      <c r="H245" s="9"/>
    </row>
    <row r="246" spans="1:8" s="8" customFormat="1" ht="45.75" customHeight="1" x14ac:dyDescent="0.25">
      <c r="A246" s="28">
        <v>134</v>
      </c>
      <c r="B246" s="38" t="s">
        <v>460</v>
      </c>
      <c r="C246" s="39" t="s">
        <v>498</v>
      </c>
      <c r="D246" s="40">
        <v>95.96</v>
      </c>
      <c r="E246" s="24"/>
      <c r="F246" s="47" t="s">
        <v>499</v>
      </c>
      <c r="G246" s="38" t="s">
        <v>440</v>
      </c>
      <c r="H246" s="9"/>
    </row>
    <row r="247" spans="1:8" s="8" customFormat="1" ht="25.5" customHeight="1" x14ac:dyDescent="0.25">
      <c r="A247" s="28">
        <v>135</v>
      </c>
      <c r="B247" s="38" t="s">
        <v>449</v>
      </c>
      <c r="C247" s="39" t="s">
        <v>442</v>
      </c>
      <c r="D247" s="40">
        <v>1987.5</v>
      </c>
      <c r="E247" s="24"/>
      <c r="F247" s="46" t="s">
        <v>378</v>
      </c>
      <c r="G247" s="38" t="s">
        <v>440</v>
      </c>
      <c r="H247" s="9"/>
    </row>
    <row r="248" spans="1:8" s="8" customFormat="1" ht="14.25" customHeight="1" x14ac:dyDescent="0.25">
      <c r="A248" s="30">
        <v>136</v>
      </c>
      <c r="B248" s="30" t="s">
        <v>451</v>
      </c>
      <c r="C248" s="30" t="s">
        <v>444</v>
      </c>
      <c r="D248" s="36">
        <f>22.04+43.5+353.6</f>
        <v>419.14</v>
      </c>
      <c r="E248" s="31">
        <v>23</v>
      </c>
      <c r="F248" s="46" t="s">
        <v>382</v>
      </c>
      <c r="G248" s="38" t="s">
        <v>440</v>
      </c>
      <c r="H248" s="9"/>
    </row>
    <row r="249" spans="1:8" s="8" customFormat="1" ht="14.25" customHeight="1" x14ac:dyDescent="0.25">
      <c r="A249" s="30"/>
      <c r="B249" s="30" t="s">
        <v>453</v>
      </c>
      <c r="C249" s="30" t="s">
        <v>444</v>
      </c>
      <c r="D249" s="36"/>
      <c r="E249" s="31"/>
      <c r="F249" s="46" t="s">
        <v>385</v>
      </c>
      <c r="G249" s="38" t="s">
        <v>440</v>
      </c>
      <c r="H249" s="9"/>
    </row>
    <row r="250" spans="1:8" s="8" customFormat="1" ht="14.25" customHeight="1" x14ac:dyDescent="0.25">
      <c r="A250" s="30"/>
      <c r="B250" s="30" t="s">
        <v>453</v>
      </c>
      <c r="C250" s="30" t="s">
        <v>444</v>
      </c>
      <c r="D250" s="36"/>
      <c r="E250" s="31"/>
      <c r="F250" s="46" t="s">
        <v>387</v>
      </c>
      <c r="G250" s="38" t="s">
        <v>440</v>
      </c>
      <c r="H250" s="9"/>
    </row>
    <row r="251" spans="1:8" s="8" customFormat="1" ht="14.25" customHeight="1" x14ac:dyDescent="0.25">
      <c r="A251" s="30"/>
      <c r="B251" s="30" t="s">
        <v>453</v>
      </c>
      <c r="C251" s="30" t="s">
        <v>444</v>
      </c>
      <c r="D251" s="36"/>
      <c r="E251" s="31"/>
      <c r="F251" s="46" t="s">
        <v>388</v>
      </c>
      <c r="G251" s="38" t="s">
        <v>440</v>
      </c>
      <c r="H251" s="9"/>
    </row>
    <row r="252" spans="1:8" s="8" customFormat="1" ht="14.25" customHeight="1" x14ac:dyDescent="0.25">
      <c r="A252" s="30"/>
      <c r="B252" s="30" t="s">
        <v>453</v>
      </c>
      <c r="C252" s="30" t="s">
        <v>444</v>
      </c>
      <c r="D252" s="36"/>
      <c r="E252" s="31"/>
      <c r="F252" s="46" t="s">
        <v>390</v>
      </c>
      <c r="G252" s="38" t="s">
        <v>440</v>
      </c>
      <c r="H252" s="9"/>
    </row>
    <row r="253" spans="1:8" s="8" customFormat="1" ht="14.25" customHeight="1" x14ac:dyDescent="0.25">
      <c r="A253" s="30"/>
      <c r="B253" s="30" t="s">
        <v>453</v>
      </c>
      <c r="C253" s="30" t="s">
        <v>444</v>
      </c>
      <c r="D253" s="36"/>
      <c r="E253" s="31"/>
      <c r="F253" s="46" t="s">
        <v>391</v>
      </c>
      <c r="G253" s="38" t="s">
        <v>440</v>
      </c>
      <c r="H253" s="9"/>
    </row>
    <row r="254" spans="1:8" s="8" customFormat="1" ht="14.25" customHeight="1" x14ac:dyDescent="0.25">
      <c r="A254" s="30"/>
      <c r="B254" s="30" t="s">
        <v>453</v>
      </c>
      <c r="C254" s="30" t="s">
        <v>444</v>
      </c>
      <c r="D254" s="36"/>
      <c r="E254" s="31"/>
      <c r="F254" s="46" t="s">
        <v>392</v>
      </c>
      <c r="G254" s="38" t="s">
        <v>440</v>
      </c>
      <c r="H254" s="9"/>
    </row>
    <row r="255" spans="1:8" s="8" customFormat="1" ht="14.25" customHeight="1" x14ac:dyDescent="0.25">
      <c r="A255" s="30"/>
      <c r="B255" s="30" t="s">
        <v>453</v>
      </c>
      <c r="C255" s="30" t="s">
        <v>444</v>
      </c>
      <c r="D255" s="36"/>
      <c r="E255" s="31"/>
      <c r="F255" s="46" t="s">
        <v>394</v>
      </c>
      <c r="G255" s="38" t="s">
        <v>440</v>
      </c>
      <c r="H255" s="9"/>
    </row>
    <row r="256" spans="1:8" s="8" customFormat="1" ht="14.25" customHeight="1" x14ac:dyDescent="0.25">
      <c r="A256" s="30"/>
      <c r="B256" s="30" t="s">
        <v>453</v>
      </c>
      <c r="C256" s="30" t="s">
        <v>444</v>
      </c>
      <c r="D256" s="36"/>
      <c r="E256" s="31"/>
      <c r="F256" s="46" t="s">
        <v>398</v>
      </c>
      <c r="G256" s="38" t="s">
        <v>440</v>
      </c>
      <c r="H256" s="9"/>
    </row>
    <row r="257" spans="1:8" s="8" customFormat="1" ht="14.25" customHeight="1" x14ac:dyDescent="0.25">
      <c r="A257" s="30"/>
      <c r="B257" s="30" t="s">
        <v>453</v>
      </c>
      <c r="C257" s="30" t="s">
        <v>444</v>
      </c>
      <c r="D257" s="36"/>
      <c r="E257" s="31"/>
      <c r="F257" s="46" t="s">
        <v>399</v>
      </c>
      <c r="G257" s="38" t="s">
        <v>440</v>
      </c>
      <c r="H257" s="9"/>
    </row>
    <row r="258" spans="1:8" s="8" customFormat="1" ht="14.25" customHeight="1" x14ac:dyDescent="0.25">
      <c r="A258" s="30"/>
      <c r="B258" s="30" t="s">
        <v>453</v>
      </c>
      <c r="C258" s="30" t="s">
        <v>444</v>
      </c>
      <c r="D258" s="36"/>
      <c r="E258" s="31"/>
      <c r="F258" s="46" t="s">
        <v>409</v>
      </c>
      <c r="G258" s="38" t="s">
        <v>440</v>
      </c>
      <c r="H258" s="9"/>
    </row>
    <row r="259" spans="1:8" s="8" customFormat="1" ht="14.25" customHeight="1" x14ac:dyDescent="0.25">
      <c r="A259" s="30"/>
      <c r="B259" s="30" t="s">
        <v>453</v>
      </c>
      <c r="C259" s="30" t="s">
        <v>444</v>
      </c>
      <c r="D259" s="36"/>
      <c r="E259" s="31"/>
      <c r="F259" s="46" t="s">
        <v>414</v>
      </c>
      <c r="G259" s="38" t="s">
        <v>440</v>
      </c>
      <c r="H259" s="9"/>
    </row>
    <row r="260" spans="1:8" s="8" customFormat="1" ht="14.25" customHeight="1" x14ac:dyDescent="0.25">
      <c r="A260" s="30"/>
      <c r="B260" s="30" t="s">
        <v>453</v>
      </c>
      <c r="C260" s="30" t="s">
        <v>444</v>
      </c>
      <c r="D260" s="36"/>
      <c r="E260" s="31"/>
      <c r="F260" s="46" t="s">
        <v>415</v>
      </c>
      <c r="G260" s="38" t="s">
        <v>440</v>
      </c>
      <c r="H260" s="9"/>
    </row>
    <row r="261" spans="1:8" s="8" customFormat="1" ht="14.25" customHeight="1" x14ac:dyDescent="0.25">
      <c r="A261" s="30"/>
      <c r="B261" s="30" t="s">
        <v>453</v>
      </c>
      <c r="C261" s="30" t="s">
        <v>444</v>
      </c>
      <c r="D261" s="36"/>
      <c r="E261" s="31"/>
      <c r="F261" s="46" t="s">
        <v>416</v>
      </c>
      <c r="G261" s="38" t="s">
        <v>440</v>
      </c>
      <c r="H261" s="9"/>
    </row>
    <row r="262" spans="1:8" s="8" customFormat="1" ht="14.25" customHeight="1" x14ac:dyDescent="0.25">
      <c r="A262" s="30"/>
      <c r="B262" s="30" t="s">
        <v>453</v>
      </c>
      <c r="C262" s="30" t="s">
        <v>444</v>
      </c>
      <c r="D262" s="36"/>
      <c r="E262" s="31"/>
      <c r="F262" s="46" t="s">
        <v>421</v>
      </c>
      <c r="G262" s="38" t="s">
        <v>440</v>
      </c>
      <c r="H262" s="9"/>
    </row>
    <row r="263" spans="1:8" s="8" customFormat="1" ht="14.25" customHeight="1" x14ac:dyDescent="0.25">
      <c r="A263" s="30"/>
      <c r="B263" s="30" t="s">
        <v>453</v>
      </c>
      <c r="C263" s="30" t="s">
        <v>444</v>
      </c>
      <c r="D263" s="36"/>
      <c r="E263" s="31"/>
      <c r="F263" s="46" t="s">
        <v>422</v>
      </c>
      <c r="G263" s="38" t="s">
        <v>440</v>
      </c>
      <c r="H263" s="9"/>
    </row>
    <row r="264" spans="1:8" s="8" customFormat="1" ht="14.25" customHeight="1" x14ac:dyDescent="0.25">
      <c r="A264" s="30"/>
      <c r="B264" s="30" t="s">
        <v>453</v>
      </c>
      <c r="C264" s="30" t="s">
        <v>444</v>
      </c>
      <c r="D264" s="36"/>
      <c r="E264" s="31"/>
      <c r="F264" s="46" t="s">
        <v>426</v>
      </c>
      <c r="G264" s="38" t="s">
        <v>440</v>
      </c>
      <c r="H264" s="9"/>
    </row>
    <row r="265" spans="1:8" s="8" customFormat="1" ht="14.25" customHeight="1" x14ac:dyDescent="0.25">
      <c r="A265" s="30"/>
      <c r="B265" s="30" t="s">
        <v>453</v>
      </c>
      <c r="C265" s="30" t="s">
        <v>444</v>
      </c>
      <c r="D265" s="36"/>
      <c r="E265" s="31"/>
      <c r="F265" s="46" t="s">
        <v>429</v>
      </c>
      <c r="G265" s="38" t="s">
        <v>440</v>
      </c>
      <c r="H265" s="9"/>
    </row>
    <row r="266" spans="1:8" s="8" customFormat="1" ht="14.25" customHeight="1" x14ac:dyDescent="0.25">
      <c r="A266" s="30"/>
      <c r="B266" s="30" t="s">
        <v>453</v>
      </c>
      <c r="C266" s="30" t="s">
        <v>444</v>
      </c>
      <c r="D266" s="36"/>
      <c r="E266" s="31"/>
      <c r="F266" s="46" t="s">
        <v>433</v>
      </c>
      <c r="G266" s="38" t="s">
        <v>440</v>
      </c>
      <c r="H266" s="9"/>
    </row>
    <row r="267" spans="1:8" s="8" customFormat="1" ht="14.25" customHeight="1" x14ac:dyDescent="0.25">
      <c r="A267" s="30"/>
      <c r="B267" s="30" t="s">
        <v>453</v>
      </c>
      <c r="C267" s="30" t="s">
        <v>444</v>
      </c>
      <c r="D267" s="36"/>
      <c r="E267" s="31"/>
      <c r="F267" s="46" t="s">
        <v>435</v>
      </c>
      <c r="G267" s="38" t="s">
        <v>440</v>
      </c>
      <c r="H267" s="9"/>
    </row>
    <row r="268" spans="1:8" s="8" customFormat="1" ht="14.25" customHeight="1" x14ac:dyDescent="0.25">
      <c r="A268" s="30"/>
      <c r="B268" s="30" t="s">
        <v>453</v>
      </c>
      <c r="C268" s="30" t="s">
        <v>444</v>
      </c>
      <c r="D268" s="36"/>
      <c r="E268" s="31"/>
      <c r="F268" s="46" t="s">
        <v>437</v>
      </c>
      <c r="G268" s="38" t="s">
        <v>440</v>
      </c>
      <c r="H268" s="9"/>
    </row>
    <row r="269" spans="1:8" s="8" customFormat="1" ht="14.25" customHeight="1" x14ac:dyDescent="0.25">
      <c r="A269" s="30"/>
      <c r="B269" s="30" t="s">
        <v>453</v>
      </c>
      <c r="C269" s="30" t="s">
        <v>444</v>
      </c>
      <c r="D269" s="36"/>
      <c r="E269" s="31"/>
      <c r="F269" s="46" t="s">
        <v>531</v>
      </c>
      <c r="G269" s="38" t="s">
        <v>440</v>
      </c>
      <c r="H269" s="9"/>
    </row>
    <row r="270" spans="1:8" s="8" customFormat="1" ht="14.25" customHeight="1" x14ac:dyDescent="0.25">
      <c r="A270" s="30"/>
      <c r="B270" s="30" t="s">
        <v>453</v>
      </c>
      <c r="C270" s="30" t="s">
        <v>444</v>
      </c>
      <c r="D270" s="36"/>
      <c r="E270" s="31"/>
      <c r="F270" s="46" t="s">
        <v>532</v>
      </c>
      <c r="G270" s="38" t="s">
        <v>440</v>
      </c>
      <c r="H270" s="9"/>
    </row>
    <row r="271" spans="1:8" s="8" customFormat="1" ht="18" customHeight="1" x14ac:dyDescent="0.25">
      <c r="A271" s="30">
        <v>137</v>
      </c>
      <c r="B271" s="30" t="s">
        <v>457</v>
      </c>
      <c r="C271" s="30" t="s">
        <v>482</v>
      </c>
      <c r="D271" s="36">
        <v>740.41</v>
      </c>
      <c r="E271" s="31">
        <v>4</v>
      </c>
      <c r="F271" s="46" t="s">
        <v>483</v>
      </c>
      <c r="G271" s="38" t="s">
        <v>440</v>
      </c>
      <c r="H271" s="9"/>
    </row>
    <row r="272" spans="1:8" s="8" customFormat="1" ht="18" customHeight="1" x14ac:dyDescent="0.25">
      <c r="A272" s="30"/>
      <c r="B272" s="30" t="s">
        <v>457</v>
      </c>
      <c r="C272" s="30" t="s">
        <v>482</v>
      </c>
      <c r="D272" s="36"/>
      <c r="E272" s="31"/>
      <c r="F272" s="46" t="s">
        <v>488</v>
      </c>
      <c r="G272" s="38" t="s">
        <v>440</v>
      </c>
      <c r="H272" s="9"/>
    </row>
    <row r="273" spans="1:8" s="8" customFormat="1" ht="18" customHeight="1" x14ac:dyDescent="0.25">
      <c r="A273" s="30"/>
      <c r="B273" s="30" t="s">
        <v>457</v>
      </c>
      <c r="C273" s="30" t="s">
        <v>482</v>
      </c>
      <c r="D273" s="36"/>
      <c r="E273" s="31"/>
      <c r="F273" s="47" t="s">
        <v>495</v>
      </c>
      <c r="G273" s="38" t="s">
        <v>440</v>
      </c>
      <c r="H273" s="9"/>
    </row>
    <row r="274" spans="1:8" s="8" customFormat="1" ht="18" customHeight="1" x14ac:dyDescent="0.25">
      <c r="A274" s="30"/>
      <c r="B274" s="30" t="s">
        <v>457</v>
      </c>
      <c r="C274" s="30" t="s">
        <v>482</v>
      </c>
      <c r="D274" s="36"/>
      <c r="E274" s="31"/>
      <c r="F274" s="47" t="s">
        <v>502</v>
      </c>
      <c r="G274" s="38" t="s">
        <v>440</v>
      </c>
      <c r="H274" s="9"/>
    </row>
    <row r="275" spans="1:8" s="8" customFormat="1" ht="25.5" customHeight="1" x14ac:dyDescent="0.25">
      <c r="A275" s="28">
        <v>138</v>
      </c>
      <c r="B275" s="38" t="s">
        <v>477</v>
      </c>
      <c r="C275" s="39" t="s">
        <v>581</v>
      </c>
      <c r="D275" s="40">
        <v>52012.800000000003</v>
      </c>
      <c r="E275" s="24">
        <v>1</v>
      </c>
      <c r="F275" s="46" t="s">
        <v>582</v>
      </c>
      <c r="G275" s="38" t="s">
        <v>440</v>
      </c>
      <c r="H275" s="9"/>
    </row>
    <row r="276" spans="1:8" s="8" customFormat="1" ht="34.5" customHeight="1" x14ac:dyDescent="0.25">
      <c r="A276" s="28">
        <v>139</v>
      </c>
      <c r="B276" s="38" t="s">
        <v>469</v>
      </c>
      <c r="C276" s="39" t="s">
        <v>540</v>
      </c>
      <c r="D276" s="40">
        <v>63</v>
      </c>
      <c r="E276" s="24">
        <v>1</v>
      </c>
      <c r="F276" s="46" t="s">
        <v>541</v>
      </c>
      <c r="G276" s="38" t="s">
        <v>440</v>
      </c>
      <c r="H276" s="9"/>
    </row>
    <row r="277" spans="1:8" s="8" customFormat="1" ht="38.25" customHeight="1" x14ac:dyDescent="0.25">
      <c r="A277" s="28">
        <v>140</v>
      </c>
      <c r="B277" s="38" t="s">
        <v>462</v>
      </c>
      <c r="C277" s="39" t="s">
        <v>512</v>
      </c>
      <c r="D277" s="40">
        <v>89.94</v>
      </c>
      <c r="E277" s="24">
        <v>1</v>
      </c>
      <c r="F277" s="46" t="s">
        <v>513</v>
      </c>
      <c r="G277" s="38" t="s">
        <v>440</v>
      </c>
      <c r="H277" s="9"/>
    </row>
    <row r="278" spans="1:8" s="8" customFormat="1" ht="38.25" customHeight="1" x14ac:dyDescent="0.25">
      <c r="A278" s="28">
        <v>141</v>
      </c>
      <c r="B278" s="38" t="s">
        <v>463</v>
      </c>
      <c r="C278" s="39" t="s">
        <v>514</v>
      </c>
      <c r="D278" s="40">
        <v>59.1</v>
      </c>
      <c r="E278" s="24">
        <v>1</v>
      </c>
      <c r="F278" s="46" t="s">
        <v>515</v>
      </c>
      <c r="G278" s="38" t="s">
        <v>440</v>
      </c>
      <c r="H278" s="9"/>
    </row>
    <row r="279" spans="1:8" s="8" customFormat="1" ht="38.25" customHeight="1" x14ac:dyDescent="0.25">
      <c r="A279" s="28">
        <v>142</v>
      </c>
      <c r="B279" s="38" t="s">
        <v>448</v>
      </c>
      <c r="C279" s="39" t="s">
        <v>441</v>
      </c>
      <c r="D279" s="40">
        <v>30000</v>
      </c>
      <c r="E279" s="24">
        <v>1</v>
      </c>
      <c r="F279" s="46" t="s">
        <v>377</v>
      </c>
      <c r="G279" s="38" t="s">
        <v>440</v>
      </c>
      <c r="H279" s="9"/>
    </row>
    <row r="280" spans="1:8" s="8" customFormat="1" ht="38.25" customHeight="1" x14ac:dyDescent="0.25">
      <c r="A280" s="28">
        <v>143</v>
      </c>
      <c r="B280" s="38" t="s">
        <v>462</v>
      </c>
      <c r="C280" s="39" t="s">
        <v>510</v>
      </c>
      <c r="D280" s="40">
        <v>133.94999999999999</v>
      </c>
      <c r="E280" s="24">
        <v>1</v>
      </c>
      <c r="F280" s="46" t="s">
        <v>511</v>
      </c>
      <c r="G280" s="38" t="s">
        <v>440</v>
      </c>
      <c r="H280" s="9"/>
    </row>
    <row r="281" spans="1:8" s="8" customFormat="1" ht="28.5" customHeight="1" x14ac:dyDescent="0.25">
      <c r="A281" s="19" t="s">
        <v>9</v>
      </c>
      <c r="B281" s="20"/>
      <c r="C281" s="20"/>
      <c r="D281" s="20"/>
      <c r="E281" s="20"/>
      <c r="F281" s="20"/>
      <c r="G281" s="21"/>
      <c r="H281" s="9"/>
    </row>
    <row r="282" spans="1:8" ht="28.5" customHeight="1" x14ac:dyDescent="0.25">
      <c r="A282" s="14" t="s">
        <v>10</v>
      </c>
      <c r="B282" s="15"/>
      <c r="C282" s="16"/>
      <c r="D282" s="17" t="s">
        <v>376</v>
      </c>
      <c r="E282" s="17"/>
      <c r="F282" s="17"/>
      <c r="G282" s="17"/>
      <c r="H282" s="7"/>
    </row>
    <row r="283" spans="1:8" ht="28.5" customHeight="1" x14ac:dyDescent="0.25">
      <c r="A283" s="14" t="s">
        <v>11</v>
      </c>
      <c r="B283" s="15"/>
      <c r="C283" s="16"/>
      <c r="D283" s="18">
        <v>44020</v>
      </c>
      <c r="E283" s="17"/>
      <c r="F283" s="17"/>
      <c r="G283" s="17"/>
      <c r="H283" s="7"/>
    </row>
  </sheetData>
  <autoFilter ref="B4:G4"/>
  <mergeCells count="103">
    <mergeCell ref="A162:A163"/>
    <mergeCell ref="A99:A100"/>
    <mergeCell ref="A105:A106"/>
    <mergeCell ref="A108:A109"/>
    <mergeCell ref="A248:A270"/>
    <mergeCell ref="B248:B270"/>
    <mergeCell ref="C248:C270"/>
    <mergeCell ref="A271:A274"/>
    <mergeCell ref="B271:B274"/>
    <mergeCell ref="C271:C274"/>
    <mergeCell ref="A164:A174"/>
    <mergeCell ref="B164:B174"/>
    <mergeCell ref="C164:C174"/>
    <mergeCell ref="A175:A244"/>
    <mergeCell ref="B175:B244"/>
    <mergeCell ref="C175:C244"/>
    <mergeCell ref="E164:E174"/>
    <mergeCell ref="D175:D244"/>
    <mergeCell ref="D271:D274"/>
    <mergeCell ref="D135:D138"/>
    <mergeCell ref="D146:D147"/>
    <mergeCell ref="D149:D157"/>
    <mergeCell ref="D159:D160"/>
    <mergeCell ref="D164:D174"/>
    <mergeCell ref="E175:E244"/>
    <mergeCell ref="D248:D270"/>
    <mergeCell ref="E248:E270"/>
    <mergeCell ref="E271:E274"/>
    <mergeCell ref="E135:E138"/>
    <mergeCell ref="E146:E147"/>
    <mergeCell ref="E149:E157"/>
    <mergeCell ref="E159:E160"/>
    <mergeCell ref="A135:A138"/>
    <mergeCell ref="B135:B138"/>
    <mergeCell ref="C135:C138"/>
    <mergeCell ref="A149:A157"/>
    <mergeCell ref="B149:B157"/>
    <mergeCell ref="C149:C157"/>
    <mergeCell ref="A146:A147"/>
    <mergeCell ref="A159:A160"/>
    <mergeCell ref="E118:E119"/>
    <mergeCell ref="E96:E97"/>
    <mergeCell ref="D96:D97"/>
    <mergeCell ref="B122:B123"/>
    <mergeCell ref="C122:C123"/>
    <mergeCell ref="D122:D123"/>
    <mergeCell ref="E122:E123"/>
    <mergeCell ref="A282:C282"/>
    <mergeCell ref="D282:G282"/>
    <mergeCell ref="A283:C283"/>
    <mergeCell ref="D283:G283"/>
    <mergeCell ref="A281:G281"/>
    <mergeCell ref="A1:F1"/>
    <mergeCell ref="A2:C2"/>
    <mergeCell ref="D2:G2"/>
    <mergeCell ref="A3:C3"/>
    <mergeCell ref="D3:G3"/>
    <mergeCell ref="E102:E103"/>
    <mergeCell ref="D130:D132"/>
    <mergeCell ref="D133:D134"/>
    <mergeCell ref="C126:C127"/>
    <mergeCell ref="B126:B127"/>
    <mergeCell ref="B128:B129"/>
    <mergeCell ref="C128:C129"/>
    <mergeCell ref="B130:B132"/>
    <mergeCell ref="C130:C132"/>
    <mergeCell ref="E120:E121"/>
    <mergeCell ref="D120:D121"/>
    <mergeCell ref="C120:C121"/>
    <mergeCell ref="B120:B121"/>
    <mergeCell ref="B118:B119"/>
    <mergeCell ref="C118:C119"/>
    <mergeCell ref="D118:D119"/>
    <mergeCell ref="A96:A97"/>
    <mergeCell ref="A102:A103"/>
    <mergeCell ref="D102:D103"/>
    <mergeCell ref="A124:A125"/>
    <mergeCell ref="A126:A127"/>
    <mergeCell ref="A118:A119"/>
    <mergeCell ref="A120:A121"/>
    <mergeCell ref="B102:B103"/>
    <mergeCell ref="C102:C103"/>
    <mergeCell ref="B124:B125"/>
    <mergeCell ref="C124:C125"/>
    <mergeCell ref="D124:D125"/>
    <mergeCell ref="D126:D127"/>
    <mergeCell ref="B78:B79"/>
    <mergeCell ref="C78:C79"/>
    <mergeCell ref="E78:E79"/>
    <mergeCell ref="D78:D79"/>
    <mergeCell ref="A78:A79"/>
    <mergeCell ref="A130:A132"/>
    <mergeCell ref="A133:A134"/>
    <mergeCell ref="A122:A123"/>
    <mergeCell ref="E128:E129"/>
    <mergeCell ref="D128:D129"/>
    <mergeCell ref="A128:A129"/>
    <mergeCell ref="B133:B134"/>
    <mergeCell ref="C133:C134"/>
    <mergeCell ref="E130:E132"/>
    <mergeCell ref="E133:E134"/>
    <mergeCell ref="E124:E125"/>
    <mergeCell ref="E126:E127"/>
  </mergeCells>
  <hyperlinks>
    <hyperlink ref="F93" r:id="rId1" display="https://www.compraspublicas.gob.ec/ProcesoContratacion/compras/PC/informacionProcesoContratacion2.cpe?idSoliCompra=qBBbLL5C6zASCL3SZOG60jODsVm7g-A4yrirl0cMSeY,"/>
    <hyperlink ref="F66" r:id="rId2" display="https://www.compraspublicas.gob.ec/ProcesoContratacion/compras/PC/informacionProcesoContratacion2.cpe?idSoliCompra=Uutq7M5Y5VPYncGgFOOrioZRahwS7NJA7ulDQEp0cik,"/>
    <hyperlink ref="F46" r:id="rId3" display="https://www.compraspublicas.gob.ec/ProcesoContratacion/compras/PC/informacionProcesoContratacion2.cpe?idSoliCompra=3Tlg2ofFcUhHyZaYnTehQUp0A_-a61qLbSCKB2h5TL0,"/>
    <hyperlink ref="F84" r:id="rId4" display="https://www.compraspublicas.gob.ec/ProcesoContratacion/compras/PC/informacionProcesoContratacion2.cpe?idSoliCompra=SBzajsf9NXe9rxzKCDTSEAZVj8ERuwkL9Aqtcxfm6kI,"/>
    <hyperlink ref="F61" r:id="rId5" display="https://www.compraspublicas.gob.ec/ProcesoContratacion/compras/PC/informacionProcesoContratacion2.cpe?idSoliCompra=09UawjdHao2_qW6BNasQDH1aJbRG1-axjKG2oWDIrqc,"/>
    <hyperlink ref="F27" r:id="rId6" display="https://www.compraspublicas.gob.ec/ProcesoContratacion/compras/PC/informacionProcesoContratacion2.cpe?idSoliCompra=XMOtFWbZgDcenTTB4CtQxIY1Av_u-aovSMtRThmDuq8,"/>
    <hyperlink ref="F62" r:id="rId7" display="https://www.compraspublicas.gob.ec/ProcesoContratacion/compras/PC/informacionProcesoContratacion2.cpe?idSoliCompra=3CrCN2jgnQA0Ndzk8gxLIS9ZdqVKyBv9OL6W4SyfIVM,"/>
    <hyperlink ref="F91" r:id="rId8"/>
    <hyperlink ref="F107" r:id="rId9" display="https://www.compraspublicas.gob.ec/ProcesoContratacion/compras/PC/informacionProcesoContratacion2.cpe?idSoliCompra=fHuHOJ7zl7hPbO7bKdt63k6AGsgtZzPsiXcxOuthKFo,"/>
    <hyperlink ref="F11" r:id="rId10" display="https://www.compraspublicas.gob.ec/ProcesoContratacion/compras/PC/informacionProcesoContratacion2.cpe?idSoliCompra=5NwKfpbm3BnTV89nRLyRxBVsCNjJePOAhOmuMk0Dqd8,"/>
    <hyperlink ref="F17" r:id="rId11" display="https://www.compraspublicas.gob.ec/ProcesoContratacion/compras/PC/informacionProcesoContratacion2.cpe?idSoliCompra=qqmQHRAImIJlr11511c2ZpXXS8EcGllWE95TJPvZMPM,"/>
    <hyperlink ref="F89" r:id="rId12" display="https://www.compraspublicas.gob.ec/ProcesoContratacion/compras/PC/informacionProcesoContratacion2.cpe?idSoliCompra=MGJYL9rw186MDilrCdW9OzruLaKD0g3DfDtc3kfl8yE,"/>
    <hyperlink ref="F115" r:id="rId13" display="https://www.compraspublicas.gob.ec/ProcesoContratacion/compras/PC/informacionProcesoContratacion2.cpe?idSoliCompra=vwmTVCcTMA1kxm7vdkOJE-oaZQ3MWWcuA0stSAYcnY0,"/>
    <hyperlink ref="F114" r:id="rId14" display="https://www.compraspublicas.gob.ec/ProcesoContratacion/compras/PC/informacionProcesoContratacion2.cpe?idSoliCompra=s54YEdpYVKCgOWwhJtopai_9wbxyzTz1RLVdzGtsksc,"/>
    <hyperlink ref="F13" r:id="rId15" display="https://www.compraspublicas.gob.ec/ProcesoContratacion/compras/PC/informacionProcesoContratacion2.cpe?idSoliCompra=bXEZBDJ5RvDIpVrrVHgTtU3_RGx1cw_wJGBmkCZL2eE,"/>
    <hyperlink ref="F6" r:id="rId16" display="https://www.compraspublicas.gob.ec/ProcesoContratacion/compras/PC/informacionProcesoContratacion2.cpe?idSoliCompra=EEBL3n5GP5I7kNkE9xMGHo-B7K4sHXV3UJWuQL-Dt0U,"/>
    <hyperlink ref="F10" r:id="rId17" display="https://www.compraspublicas.gob.ec/ProcesoContratacion/compras/PC/informacionProcesoContratacion2.cpe?idSoliCompra=8r-A0-YxRL0JmoLWYoTds5FVfKhIVknMLaXLLOuTX54,"/>
    <hyperlink ref="F14" r:id="rId18" display="https://www.compraspublicas.gob.ec/ProcesoContratacion/compras/PC/informacionProcesoContratacion2.cpe?idSoliCompra=DasCWZvADrtBxnyti-vSh9EoRVmQ6icz-mlWI37cwnM,"/>
    <hyperlink ref="F9" r:id="rId19" display="https://www.compraspublicas.gob.ec/ProcesoContratacion/compras/PC/informacionProcesoContratacion2.cpe?idSoliCompra=ViRNr48l8R1qrBCmWSDvwbUw-QCy1b53uNwc9MyeXBk,"/>
    <hyperlink ref="F7" r:id="rId20" display="https://www.compraspublicas.gob.ec/ProcesoContratacion/compras/PC/informacionProcesoContratacion2.cpe?idSoliCompra=ImBwOPB024Sjk7vHPcGvpvHMU5bnymVeR9cVtGn1NNE,"/>
    <hyperlink ref="F18" r:id="rId21" display="https://www.compraspublicas.gob.ec/ProcesoContratacion/compras/PC/informacionProcesoContratacion2.cpe?idSoliCompra=CBu46N3450JsgR44ayt9WTrmmuZ7dcRsMng-asr3oUA,"/>
    <hyperlink ref="F8" r:id="rId22" display="https://www.compraspublicas.gob.ec/ProcesoContratacion/compras/PC/informacionProcesoContratacion2.cpe?idSoliCompra=2ZvoPllyFdh08Cqb0GsVHxtdXnIXXLLmdoK8DBm_JFs,"/>
    <hyperlink ref="F12" r:id="rId23" display="https://www.compraspublicas.gob.ec/ProcesoContratacion/compras/PC/informacionProcesoContratacion2.cpe?idSoliCompra=pY6tpy4fNVFnGF6TAotBc5GhlCum6xF01o_ZNie4YO0,"/>
    <hyperlink ref="F15" r:id="rId24" display="https://www.compraspublicas.gob.ec/ProcesoContratacion/compras/PC/informacionProcesoContratacion2.cpe?idSoliCompra=ucEfKWg9h1O2W3p9iwXW_BKrDH0ksVxqd6ugdTOq4qs,"/>
    <hyperlink ref="F16" r:id="rId25" display="https://www.compraspublicas.gob.ec/ProcesoContratacion/compras/PC/informacionProcesoContratacion2.cpe?idSoliCompra=XNSIpdmSPalF7qlCXld6Jqq5VE5XjOPgungLPBXncAo,"/>
    <hyperlink ref="F5" r:id="rId26" display="https://www.compraspublicas.gob.ec/ProcesoContratacion/compras/PC/informacionProcesoContratacion2.cpe?idSoliCompra=pTQiX3JIZ-uYmXtaR2ahrRoIB2x0Nzwnzc1l0gbkrDk,"/>
    <hyperlink ref="F119" r:id="rId27" display="https://www.compraspublicas.gob.ec/ProcesoContratacion/compras/PC/informacionProcesoContratacion2.cpe?idSoliCompra=QAjLhPin3f5OXZZ6KxfuRWN5BPRQV7Oh9yT5voXEf5Y,"/>
  </hyperlinks>
  <printOptions horizontalCentered="1"/>
  <pageMargins left="0.23622047244094491" right="0.23622047244094491" top="0.94488188976377963" bottom="0.74803149606299213" header="0.31496062992125984" footer="0.31496062992125984"/>
  <pageSetup paperSize="9" scale="70" orientation="landscape" horizontalDpi="4294967294" verticalDpi="4294967294" r:id="rId28"/>
  <headerFooter>
    <oddHeader>&amp;R(INSERTAR LOGOTIPO INSTITUCIONAL)</oddHeader>
    <oddFooter>&amp;RPágina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340133727B9F44CA38DC160FC557A6A" ma:contentTypeVersion="12" ma:contentTypeDescription="Crear nuevo documento." ma:contentTypeScope="" ma:versionID="a0d70e578c21616f187190c6dee943f9">
  <xsd:schema xmlns:xsd="http://www.w3.org/2001/XMLSchema" xmlns:xs="http://www.w3.org/2001/XMLSchema" xmlns:p="http://schemas.microsoft.com/office/2006/metadata/properties" xmlns:ns2="b3336cbb-b66c-40ba-a223-d651634c76e2" xmlns:ns3="f16e1657-bcb0-4854-987f-b42ab6ad608c" targetNamespace="http://schemas.microsoft.com/office/2006/metadata/properties" ma:root="true" ma:fieldsID="1f9a44fb8577f8bbe1dcbbdaf9dec54a" ns2:_="" ns3:_="">
    <xsd:import namespace="b3336cbb-b66c-40ba-a223-d651634c76e2"/>
    <xsd:import namespace="f16e1657-bcb0-4854-987f-b42ab6ad60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36cbb-b66c-40ba-a223-d651634c76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e1657-bcb0-4854-987f-b42ab6ad60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814E1C5-C9A2-423D-AA4F-3FCC96F979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336cbb-b66c-40ba-a223-d651634c76e2"/>
    <ds:schemaRef ds:uri="f16e1657-bcb0-4854-987f-b42ab6ad60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C14D1D-8BFC-4F8C-A7E8-8EC9F79394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339848-7D69-4694-95E1-96CFCBEB1A74}">
  <ds:schemaRefs>
    <ds:schemaRef ds:uri="http://schemas.microsoft.com/office/2006/metadata/properties"/>
    <ds:schemaRef ds:uri="http://purl.org/dc/elements/1.1/"/>
    <ds:schemaRef ds:uri="b3336cbb-b66c-40ba-a223-d651634c76e2"/>
    <ds:schemaRef ds:uri="http://schemas.microsoft.com/office/infopath/2007/PartnerControls"/>
    <ds:schemaRef ds:uri="f16e1657-bcb0-4854-987f-b42ab6ad608c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ANEXO.3-MATRIZ PROVEEDORES</vt:lpstr>
      <vt:lpstr>'ANEXO.3-MATRIZ PROVEEDORES'!Área_de_impresión</vt:lpstr>
      <vt:lpstr>'ANEXO.3-MATRIZ PROVEEDORES'!Títulos_a_imprimir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</dc:creator>
  <cp:lastModifiedBy>María José Valdiviezo</cp:lastModifiedBy>
  <dcterms:created xsi:type="dcterms:W3CDTF">2020-05-23T00:07:11Z</dcterms:created>
  <dcterms:modified xsi:type="dcterms:W3CDTF">2020-07-08T20:02:51Z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0x0101005340133727B9F44CA38DC160FC557A6A</vt:lpwstr>
  </property>
</Properties>
</file>