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svg" ContentType="image/svg+xml"/>
  <Default Extension="wmf" ContentType="image/x-wmf"/>
  <Default Extension="rels" ContentType="application/vnd.openxmlformats-package.relationships+xml"/>
  <Default Extension="xml" ContentType="application/xml"/>
  <Default Extension="data" ContentType="application/vnd.openxmlformats-officedocument.model+data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pivotCache/pivotCacheDefinition7.xml" ContentType="application/vnd.openxmlformats-officedocument.spreadsheetml.pivotCacheDefinition+xml"/>
  <Override PartName="/xl/pivotCache/pivotCacheDefinition8.xml" ContentType="application/vnd.openxmlformats-officedocument.spreadsheetml.pivotCacheDefinition+xml"/>
  <Override PartName="/xl/pivotCache/pivotCacheDefinition9.xml" ContentType="application/vnd.openxmlformats-officedocument.spreadsheetml.pivotCacheDefinition+xml"/>
  <Override PartName="/xl/pivotCache/pivotCacheDefinition10.xml" ContentType="application/vnd.openxmlformats-officedocument.spreadsheetml.pivotCacheDefinition+xml"/>
  <Override PartName="/xl/pivotCache/pivotCacheDefinition11.xml" ContentType="application/vnd.openxmlformats-officedocument.spreadsheetml.pivotCacheDefinition+xml"/>
  <Override PartName="/xl/pivotCache/pivotCacheDefinition12.xml" ContentType="application/vnd.openxmlformats-officedocument.spreadsheetml.pivotCacheDefinition+xml"/>
  <Override PartName="/xl/pivotCache/pivotCacheDefinition13.xml" ContentType="application/vnd.openxmlformats-officedocument.spreadsheetml.pivotCacheDefinition+xml"/>
  <Override PartName="/xl/pivotCache/pivotCacheDefinition14.xml" ContentType="application/vnd.openxmlformats-officedocument.spreadsheetml.pivotCacheDefinition+xml"/>
  <Override PartName="/xl/pivotCache/pivotCacheDefinition15.xml" ContentType="application/vnd.openxmlformats-officedocument.spreadsheetml.pivotCacheDefinition+xml"/>
  <Override PartName="/xl/pivotCache/pivotCacheDefinition16.xml" ContentType="application/vnd.openxmlformats-officedocument.spreadsheetml.pivotCacheDefinition+xml"/>
  <Override PartName="/xl/pivotCache/pivotCacheDefinition17.xml" ContentType="application/vnd.openxmlformats-officedocument.spreadsheetml.pivotCacheDefinition+xml"/>
  <Override PartName="/xl/pivotCache/pivotCacheDefinition18.xml" ContentType="application/vnd.openxmlformats-officedocument.spreadsheetml.pivotCacheDefinition+xml"/>
  <Override PartName="/xl/pivotCache/pivotCacheDefinition19.xml" ContentType="application/vnd.openxmlformats-officedocument.spreadsheetml.pivotCacheDefinition+xml"/>
  <Override PartName="/xl/pivotCache/pivotCacheDefinition20.xml" ContentType="application/vnd.openxmlformats-officedocument.spreadsheetml.pivotCacheDefinition+xml"/>
  <Override PartName="/xl/pivotCache/pivotCacheDefinition21.xml" ContentType="application/vnd.openxmlformats-officedocument.spreadsheetml.pivotCacheDefinition+xml"/>
  <Override PartName="/xl/pivotCache/pivotCacheDefinition22.xml" ContentType="application/vnd.openxmlformats-officedocument.spreadsheetml.pivotCacheDefinition+xml"/>
  <Override PartName="/xl/pivotCache/pivotCacheDefinition23.xml" ContentType="application/vnd.openxmlformats-officedocument.spreadsheetml.pivotCacheDefinition+xml"/>
  <Override PartName="/xl/pivotCache/pivotCacheDefinition24.xml" ContentType="application/vnd.openxmlformats-officedocument.spreadsheetml.pivotCacheDefinition+xml"/>
  <Override PartName="/xl/pivotCache/pivotCacheDefinition25.xml" ContentType="application/vnd.openxmlformats-officedocument.spreadsheetml.pivotCacheDefinition+xml"/>
  <Override PartName="/xl/pivotCache/pivotCacheDefinition26.xml" ContentType="application/vnd.openxmlformats-officedocument.spreadsheetml.pivotCacheDefinition+xml"/>
  <Override PartName="/xl/pivotCache/pivotCacheDefinition27.xml" ContentType="application/vnd.openxmlformats-officedocument.spreadsheetml.pivotCacheDefinition+xml"/>
  <Override PartName="/xl/pivotCache/pivotCacheDefinition28.xml" ContentType="application/vnd.openxmlformats-officedocument.spreadsheetml.pivotCacheDefinition+xml"/>
  <Override PartName="/xl/pivotCache/pivotCacheDefinition29.xml" ContentType="application/vnd.openxmlformats-officedocument.spreadsheetml.pivotCacheDefinition+xml"/>
  <Override PartName="/xl/pivotCache/pivotCacheDefinition30.xml" ContentType="application/vnd.openxmlformats-officedocument.spreadsheetml.pivotCacheDefinition+xml"/>
  <Override PartName="/xl/pivotCache/pivotCacheDefinition31.xml" ContentType="application/vnd.openxmlformats-officedocument.spreadsheetml.pivotCacheDefinition+xml"/>
  <Override PartName="/xl/pivotCache/pivotCacheDefinition32.xml" ContentType="application/vnd.openxmlformats-officedocument.spreadsheetml.pivotCacheDefinition+xml"/>
  <Override PartName="/xl/pivotCache/pivotCacheDefinition33.xml" ContentType="application/vnd.openxmlformats-officedocument.spreadsheetml.pivotCacheDefinition+xml"/>
  <Override PartName="/xl/pivotCache/pivotCacheDefinition34.xml" ContentType="application/vnd.openxmlformats-officedocument.spreadsheetml.pivotCacheDefinition+xml"/>
  <Override PartName="/xl/pivotCache/pivotCacheDefinition35.xml" ContentType="application/vnd.openxmlformats-officedocument.spreadsheetml.pivotCacheDefinition+xml"/>
  <Override PartName="/xl/pivotCache/pivotCacheDefinition36.xml" ContentType="application/vnd.openxmlformats-officedocument.spreadsheetml.pivotCacheDefinition+xml"/>
  <Override PartName="/xl/pivotCache/pivotCacheDefinition37.xml" ContentType="application/vnd.openxmlformats-officedocument.spreadsheetml.pivotCacheDefinition+xml"/>
  <Override PartName="/xl/pivotCache/pivotCacheDefinition38.xml" ContentType="application/vnd.openxmlformats-officedocument.spreadsheetml.pivotCacheDefinition+xml"/>
  <Override PartName="/xl/pivotCache/pivotCacheDefinition39.xml" ContentType="application/vnd.openxmlformats-officedocument.spreadsheetml.pivotCacheDefinition+xml"/>
  <Override PartName="/xl/pivotCache/pivotCacheDefinition40.xml" ContentType="application/vnd.openxmlformats-officedocument.spreadsheetml.pivotCacheDefinition+xml"/>
  <Override PartName="/xl/pivotCache/pivotCacheDefinition41.xml" ContentType="application/vnd.openxmlformats-officedocument.spreadsheetml.pivotCacheDefinition+xml"/>
  <Override PartName="/xl/pivotCache/pivotCacheDefinition42.xml" ContentType="application/vnd.openxmlformats-officedocument.spreadsheetml.pivotCacheDefinition+xml"/>
  <Override PartName="/xl/pivotCache/pivotCacheDefinition43.xml" ContentType="application/vnd.openxmlformats-officedocument.spreadsheetml.pivotCacheDefinition+xml"/>
  <Override PartName="/xl/pivotCache/pivotCacheDefinition44.xml" ContentType="application/vnd.openxmlformats-officedocument.spreadsheetml.pivotCacheDefinition+xml"/>
  <Override PartName="/xl/pivotCache/pivotCacheDefinition45.xml" ContentType="application/vnd.openxmlformats-officedocument.spreadsheetml.pivotCacheDefinition+xml"/>
  <Override PartName="/xl/pivotCache/pivotCacheDefinition46.xml" ContentType="application/vnd.openxmlformats-officedocument.spreadsheetml.pivotCacheDefinition+xml"/>
  <Override PartName="/xl/pivotCache/pivotCacheDefinition47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pivotCache/pivotCacheDefinition48.xml" ContentType="application/vnd.openxmlformats-officedocument.spreadsheetml.pivotCacheDefinition+xml"/>
  <Override PartName="/xl/pivotCache/pivotCacheDefinition49.xml" ContentType="application/vnd.openxmlformats-officedocument.spreadsheetml.pivotCacheDefinition+xml"/>
  <Override PartName="/xl/pivotCache/pivotCacheDefinition50.xml" ContentType="application/vnd.openxmlformats-officedocument.spreadsheetml.pivotCacheDefinition+xml"/>
  <Override PartName="/xl/pivotCache/pivotCacheDefinition51.xml" ContentType="application/vnd.openxmlformats-officedocument.spreadsheetml.pivotCacheDefinition+xml"/>
  <Override PartName="/xl/pivotCache/pivotCacheDefinition52.xml" ContentType="application/vnd.openxmlformats-officedocument.spreadsheetml.pivotCacheDefinition+xml"/>
  <Override PartName="/xl/pivotCache/pivotCacheDefinition53.xml" ContentType="application/vnd.openxmlformats-officedocument.spreadsheetml.pivotCacheDefinition+xml"/>
  <Override PartName="/xl/pivotCache/pivotCacheDefinition54.xml" ContentType="application/vnd.openxmlformats-officedocument.spreadsheetml.pivotCacheDefinition+xml"/>
  <Override PartName="/xl/pivotCache/pivotCacheDefinition55.xml" ContentType="application/vnd.openxmlformats-officedocument.spreadsheetml.pivotCacheDefinition+xml"/>
  <Override PartName="/xl/pivotCache/pivotCacheDefinition56.xml" ContentType="application/vnd.openxmlformats-officedocument.spreadsheetml.pivotCacheDefinition+xml"/>
  <Override PartName="/xl/pivotCache/pivotCacheDefinition57.xml" ContentType="application/vnd.openxmlformats-officedocument.spreadsheetml.pivotCacheDefinition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pivotTables/pivotTable8.xml" ContentType="application/vnd.openxmlformats-officedocument.spreadsheetml.pivotTable+xml"/>
  <Override PartName="/xl/pivotTables/pivotTable9.xml" ContentType="application/vnd.openxmlformats-officedocument.spreadsheetml.pivotTable+xml"/>
  <Override PartName="/xl/pivotTables/pivotTable10.xml" ContentType="application/vnd.openxmlformats-officedocument.spreadsheetml.pivotTabl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ivotTables/pivotTable11.xml" ContentType="application/vnd.openxmlformats-officedocument.spreadsheetml.pivotTable+xml"/>
  <Override PartName="/xl/drawings/drawing3.xml" ContentType="application/vnd.openxmlformats-officedocument.drawing+xml"/>
  <Override PartName="/xl/slicers/slicer1.xml" ContentType="application/vnd.ms-excel.slicer+xml"/>
  <Override PartName="/xl/drawings/drawing4.xml" ContentType="application/vnd.openxmlformats-officedocument.drawing+xml"/>
  <Override PartName="/xl/slicers/slicer2.xml" ContentType="application/vnd.ms-excel.slicer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theme/themeOverride1.xml" ContentType="application/vnd.openxmlformats-officedocument.themeOverrid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theme/themeOverride2.xml" ContentType="application/vnd.openxmlformats-officedocument.themeOverrid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theme/themeOverride3.xml" ContentType="application/vnd.openxmlformats-officedocument.themeOverrid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theme/themeOverride4.xml" ContentType="application/vnd.openxmlformats-officedocument.themeOverride+xml"/>
  <Override PartName="/xl/drawings/drawing5.xml" ContentType="application/vnd.openxmlformats-officedocument.drawing+xml"/>
  <Override PartName="/xl/slicers/slicer3.xml" ContentType="application/vnd.ms-excel.slicer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theme/themeOverride5.xml" ContentType="application/vnd.openxmlformats-officedocument.themeOverrid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theme/themeOverride6.xml" ContentType="application/vnd.openxmlformats-officedocument.themeOverrid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theme/themeOverride7.xml" ContentType="application/vnd.openxmlformats-officedocument.themeOverrid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theme/themeOverride8.xml" ContentType="application/vnd.openxmlformats-officedocument.themeOverrid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theme/themeOverride9.xml" ContentType="application/vnd.openxmlformats-officedocument.themeOverride+xml"/>
  <Override PartName="/xl/drawings/drawing6.xml" ContentType="application/vnd.openxmlformats-officedocument.drawing+xml"/>
  <Override PartName="/xl/slicers/slicer4.xml" ContentType="application/vnd.ms-excel.slicer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theme/themeOverride10.xml" ContentType="application/vnd.openxmlformats-officedocument.themeOverrid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theme/themeOverride11.xml" ContentType="application/vnd.openxmlformats-officedocument.themeOverride+xml"/>
  <Override PartName="/xl/charts/chart13.xml" ContentType="application/vnd.openxmlformats-officedocument.drawingml.chart+xml"/>
  <Override PartName="/xl/theme/themeOverride12.xml" ContentType="application/vnd.openxmlformats-officedocument.themeOverride+xml"/>
  <Override PartName="/xl/charts/chart14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theme/themeOverride13.xml" ContentType="application/vnd.openxmlformats-officedocument.themeOverride+xml"/>
  <Override PartName="/xl/drawings/drawing7.xml" ContentType="application/vnd.openxmlformats-officedocument.drawing+xml"/>
  <Override PartName="/xl/slicers/slicer5.xml" ContentType="application/vnd.ms-excel.slicer+xml"/>
  <Override PartName="/xl/charts/chart15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theme/themeOverride14.xml" ContentType="application/vnd.openxmlformats-officedocument.themeOverride+xml"/>
  <Override PartName="/xl/charts/chart16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theme/themeOverride15.xml" ContentType="application/vnd.openxmlformats-officedocument.themeOverride+xml"/>
  <Override PartName="/xl/charts/chart17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6.xml" ContentType="application/vnd.openxmlformats-officedocument.themeOverride+xml"/>
  <Override PartName="/xl/charts/chart18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theme/themeOverride17.xml" ContentType="application/vnd.openxmlformats-officedocument.themeOverride+xml"/>
  <Override PartName="/xl/charts/chart19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18.xml" ContentType="application/vnd.openxmlformats-officedocument.themeOverride+xml"/>
  <Override PartName="/xl/drawings/drawing8.xml" ContentType="application/vnd.openxmlformats-officedocument.drawing+xml"/>
  <Override PartName="/xl/slicers/slicer6.xml" ContentType="application/vnd.ms-excel.slicer+xml"/>
  <Override PartName="/xl/charts/chart20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theme/themeOverride19.xml" ContentType="application/vnd.openxmlformats-officedocument.themeOverride+xml"/>
  <Override PartName="/xl/charts/chart21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theme/themeOverride20.xml" ContentType="application/vnd.openxmlformats-officedocument.themeOverride+xml"/>
  <Override PartName="/xl/charts/chart22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theme/themeOverride21.xml" ContentType="application/vnd.openxmlformats-officedocument.themeOverride+xml"/>
  <Override PartName="/xl/charts/chart23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drawings/drawing9.xml" ContentType="application/vnd.openxmlformats-officedocument.drawing+xml"/>
  <Override PartName="/xl/slicers/slicer7.xml" ContentType="application/vnd.ms-excel.slicer+xml"/>
  <Override PartName="/xl/charts/chart24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theme/themeOverride22.xml" ContentType="application/vnd.openxmlformats-officedocument.themeOverride+xml"/>
  <Override PartName="/xl/charts/chart25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theme/themeOverride23.xml" ContentType="application/vnd.openxmlformats-officedocument.themeOverride+xml"/>
  <Override PartName="/xl/charts/chart26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theme/themeOverride24.xml" ContentType="application/vnd.openxmlformats-officedocument.themeOverride+xml"/>
  <Override PartName="/xl/charts/chart27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theme/themeOverride25.xml" ContentType="application/vnd.openxmlformats-officedocument.themeOverride+xml"/>
  <Override PartName="/xl/drawings/drawing10.xml" ContentType="application/vnd.openxmlformats-officedocument.drawing+xml"/>
  <Override PartName="/xl/slicers/slicer8.xml" ContentType="application/vnd.ms-excel.slicer+xml"/>
  <Override PartName="/xl/charts/chart28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theme/themeOverride26.xml" ContentType="application/vnd.openxmlformats-officedocument.themeOverride+xml"/>
  <Override PartName="/xl/charts/chart29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theme/themeOverride27.xml" ContentType="application/vnd.openxmlformats-officedocument.themeOverride+xml"/>
  <Override PartName="/xl/charts/chart30.xml" ContentType="application/vnd.openxmlformats-officedocument.drawingml.chart+xml"/>
  <Override PartName="/xl/theme/themeOverride28.xml" ContentType="application/vnd.openxmlformats-officedocument.themeOverride+xml"/>
  <Override PartName="/xl/charts/chart31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theme/themeOverride29.xml" ContentType="application/vnd.openxmlformats-officedocument.themeOverride+xml"/>
  <Override PartName="/xl/charts/chart32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theme/themeOverride30.xml" ContentType="application/vnd.openxmlformats-officedocument.themeOverride+xml"/>
  <Override PartName="/xl/drawings/drawing11.xml" ContentType="application/vnd.openxmlformats-officedocument.drawing+xml"/>
  <Override PartName="/xl/slicers/slicer9.xml" ContentType="application/vnd.ms-excel.slicer+xml"/>
  <Override PartName="/xl/charts/chart33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theme/themeOverride31.xml" ContentType="application/vnd.openxmlformats-officedocument.themeOverride+xml"/>
  <Override PartName="/xl/charts/chart34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theme/themeOverride32.xml" ContentType="application/vnd.openxmlformats-officedocument.themeOverride+xml"/>
  <Override PartName="/xl/charts/chart35.xml" ContentType="application/vnd.openxmlformats-officedocument.drawingml.chart+xml"/>
  <Override PartName="/xl/theme/themeOverride33.xml" ContentType="application/vnd.openxmlformats-officedocument.themeOverride+xml"/>
  <Override PartName="/xl/charts/chart36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theme/themeOverride34.xml" ContentType="application/vnd.openxmlformats-officedocument.themeOverride+xml"/>
  <Override PartName="/xl/charts/chart37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theme/themeOverride35.xml" ContentType="application/vnd.openxmlformats-officedocument.themeOverride+xml"/>
  <Override PartName="/xl/drawings/drawing12.xml" ContentType="application/vnd.openxmlformats-officedocument.drawing+xml"/>
  <Override PartName="/xl/slicers/slicer10.xml" ContentType="application/vnd.ms-excel.slicer+xml"/>
  <Override PartName="/xl/charts/chart38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theme/themeOverride36.xml" ContentType="application/vnd.openxmlformats-officedocument.themeOverride+xml"/>
  <Override PartName="/xl/charts/chart39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theme/themeOverride37.xml" ContentType="application/vnd.openxmlformats-officedocument.themeOverride+xml"/>
  <Override PartName="/xl/charts/chart40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theme/themeOverride38.xml" ContentType="application/vnd.openxmlformats-officedocument.themeOverride+xml"/>
  <Override PartName="/xl/charts/chart41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theme/themeOverride39.xml" ContentType="application/vnd.openxmlformats-officedocument.themeOverride+xml"/>
  <Override PartName="/xl/charts/chart42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theme/themeOverride40.xml" ContentType="application/vnd.openxmlformats-officedocument.themeOverride+xml"/>
  <Override PartName="/xl/pivotTables/pivotTable12.xml" ContentType="application/vnd.openxmlformats-officedocument.spreadsheetml.pivotTable+xml"/>
  <Override PartName="/xl/pivotTables/pivotTable13.xml" ContentType="application/vnd.openxmlformats-officedocument.spreadsheetml.pivotTable+xml"/>
  <Override PartName="/xl/pivotTables/pivotTable14.xml" ContentType="application/vnd.openxmlformats-officedocument.spreadsheetml.pivotTable+xml"/>
  <Override PartName="/xl/pivotTables/pivotTable15.xml" ContentType="application/vnd.openxmlformats-officedocument.spreadsheetml.pivotTable+xml"/>
  <Override PartName="/xl/pivotTables/pivotTable16.xml" ContentType="application/vnd.openxmlformats-officedocument.spreadsheetml.pivotTable+xml"/>
  <Override PartName="/xl/pivotTables/pivotTable17.xml" ContentType="application/vnd.openxmlformats-officedocument.spreadsheetml.pivotTable+xml"/>
  <Override PartName="/xl/pivotTables/pivotTable18.xml" ContentType="application/vnd.openxmlformats-officedocument.spreadsheetml.pivotTable+xml"/>
  <Override PartName="/xl/pivotTables/pivotTable19.xml" ContentType="application/vnd.openxmlformats-officedocument.spreadsheetml.pivotTable+xml"/>
  <Override PartName="/xl/pivotTables/pivotTable20.xml" ContentType="application/vnd.openxmlformats-officedocument.spreadsheetml.pivotTable+xml"/>
  <Override PartName="/xl/pivotTables/pivotTable21.xml" ContentType="application/vnd.openxmlformats-officedocument.spreadsheetml.pivotTable+xml"/>
  <Override PartName="/xl/pivotTables/pivotTable22.xml" ContentType="application/vnd.openxmlformats-officedocument.spreadsheetml.pivotTable+xml"/>
  <Override PartName="/xl/pivotTables/pivotTable23.xml" ContentType="application/vnd.openxmlformats-officedocument.spreadsheetml.pivotTable+xml"/>
  <Override PartName="/xl/pivotTables/pivotTable24.xml" ContentType="application/vnd.openxmlformats-officedocument.spreadsheetml.pivotTable+xml"/>
  <Override PartName="/xl/pivotTables/pivotTable25.xml" ContentType="application/vnd.openxmlformats-officedocument.spreadsheetml.pivotTable+xml"/>
  <Override PartName="/xl/pivotTables/pivotTable26.xml" ContentType="application/vnd.openxmlformats-officedocument.spreadsheetml.pivotTable+xml"/>
  <Override PartName="/xl/pivotTables/pivotTable27.xml" ContentType="application/vnd.openxmlformats-officedocument.spreadsheetml.pivotTable+xml"/>
  <Override PartName="/xl/pivotTables/pivotTable28.xml" ContentType="application/vnd.openxmlformats-officedocument.spreadsheetml.pivotTable+xml"/>
  <Override PartName="/xl/pivotTables/pivotTable29.xml" ContentType="application/vnd.openxmlformats-officedocument.spreadsheetml.pivotTable+xml"/>
  <Override PartName="/xl/pivotTables/pivotTable30.xml" ContentType="application/vnd.openxmlformats-officedocument.spreadsheetml.pivotTable+xml"/>
  <Override PartName="/xl/pivotTables/pivotTable31.xml" ContentType="application/vnd.openxmlformats-officedocument.spreadsheetml.pivotTable+xml"/>
  <Override PartName="/xl/pivotTables/pivotTable32.xml" ContentType="application/vnd.openxmlformats-officedocument.spreadsheetml.pivotTable+xml"/>
  <Override PartName="/xl/pivotTables/pivotTable33.xml" ContentType="application/vnd.openxmlformats-officedocument.spreadsheetml.pivotTable+xml"/>
  <Override PartName="/xl/pivotTables/pivotTable34.xml" ContentType="application/vnd.openxmlformats-officedocument.spreadsheetml.pivotTable+xml"/>
  <Override PartName="/xl/pivotTables/pivotTable35.xml" ContentType="application/vnd.openxmlformats-officedocument.spreadsheetml.pivotTable+xml"/>
  <Override PartName="/xl/pivotTables/pivotTable36.xml" ContentType="application/vnd.openxmlformats-officedocument.spreadsheetml.pivotTable+xml"/>
  <Override PartName="/xl/pivotTables/pivotTable37.xml" ContentType="application/vnd.openxmlformats-officedocument.spreadsheetml.pivotTable+xml"/>
  <Override PartName="/xl/pivotTables/pivotTable38.xml" ContentType="application/vnd.openxmlformats-officedocument.spreadsheetml.pivotTable+xml"/>
  <Override PartName="/xl/pivotTables/pivotTable39.xml" ContentType="application/vnd.openxmlformats-officedocument.spreadsheetml.pivotTable+xml"/>
  <Override PartName="/xl/pivotTables/pivotTable40.xml" ContentType="application/vnd.openxmlformats-officedocument.spreadsheetml.pivotTable+xml"/>
  <Override PartName="/xl/pivotTables/pivotTable41.xml" ContentType="application/vnd.openxmlformats-officedocument.spreadsheetml.pivotTable+xml"/>
  <Override PartName="/xl/pivotTables/pivotTable42.xml" ContentType="application/vnd.openxmlformats-officedocument.spreadsheetml.pivotTable+xml"/>
  <Override PartName="/xl/pivotTables/pivotTable43.xml" ContentType="application/vnd.openxmlformats-officedocument.spreadsheetml.pivotTable+xml"/>
  <Override PartName="/xl/pivotTables/pivotTable44.xml" ContentType="application/vnd.openxmlformats-officedocument.spreadsheetml.pivotTable+xml"/>
  <Override PartName="/xl/pivotTables/pivotTable45.xml" ContentType="application/vnd.openxmlformats-officedocument.spreadsheetml.pivotTable+xml"/>
  <Override PartName="/xl/pivotTables/pivotTable46.xml" ContentType="application/vnd.openxmlformats-officedocument.spreadsheetml.pivotTable+xml"/>
  <Override PartName="/xl/pivotTables/pivotTable47.xml" ContentType="application/vnd.openxmlformats-officedocument.spreadsheetml.pivotTable+xml"/>
  <Override PartName="/xl/pivotTables/pivotTable48.xml" ContentType="application/vnd.openxmlformats-officedocument.spreadsheetml.pivotTable+xml"/>
  <Override PartName="/xl/pivotTables/pivotTable49.xml" ContentType="application/vnd.openxmlformats-officedocument.spreadsheetml.pivotTable+xml"/>
  <Override PartName="/xl/pivotTables/pivotTable50.xml" ContentType="application/vnd.openxmlformats-officedocument.spreadsheetml.pivotTable+xml"/>
  <Override PartName="/xl/pivotTables/pivotTable51.xml" ContentType="application/vnd.openxmlformats-officedocument.spreadsheetml.pivotTable+xml"/>
  <Override PartName="/xl/pivotTables/pivotTable52.xml" ContentType="application/vnd.openxmlformats-officedocument.spreadsheetml.pivotTable+xml"/>
  <Override PartName="/xl/pivotTables/pivotTable53.xml" ContentType="application/vnd.openxmlformats-officedocument.spreadsheetml.pivotTable+xml"/>
  <Override PartName="/xl/pivotTables/pivotTable54.xml" ContentType="application/vnd.openxmlformats-officedocument.spreadsheetml.pivotTable+xml"/>
  <Override PartName="/xl/pivotTables/pivotTable55.xml" ContentType="application/vnd.openxmlformats-officedocument.spreadsheetml.pivotTable+xml"/>
  <Override PartName="/xl/pivotTables/pivotTable56.xml" ContentType="application/vnd.openxmlformats-officedocument.spreadsheetml.pivot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customXml/itemProps35.xml" ContentType="application/vnd.openxmlformats-officedocument.customXmlProperties+xml"/>
  <Override PartName="/customXml/itemProps36.xml" ContentType="application/vnd.openxmlformats-officedocument.customXmlProperties+xml"/>
  <Override PartName="/customXml/itemProps37.xml" ContentType="application/vnd.openxmlformats-officedocument.customXmlProperties+xml"/>
  <Override PartName="/customXml/itemProps38.xml" ContentType="application/vnd.openxmlformats-officedocument.customXmlProperties+xml"/>
  <Override PartName="/customXml/itemProps39.xml" ContentType="application/vnd.openxmlformats-officedocument.customXmlProperties+xml"/>
  <Override PartName="/customXml/itemProps40.xml" ContentType="application/vnd.openxmlformats-officedocument.customXmlProperties+xml"/>
  <Override PartName="/customXml/itemProps41.xml" ContentType="application/vnd.openxmlformats-officedocument.customXmlProperties+xml"/>
  <Override PartName="/customXml/itemProps42.xml" ContentType="application/vnd.openxmlformats-officedocument.customXmlProperties+xml"/>
  <Override PartName="/customXml/itemProps43.xml" ContentType="application/vnd.openxmlformats-officedocument.customXmlProperties+xml"/>
  <Override PartName="/customXml/itemProps44.xml" ContentType="application/vnd.openxmlformats-officedocument.customXmlProperties+xml"/>
  <Override PartName="/customXml/itemProps45.xml" ContentType="application/vnd.openxmlformats-officedocument.customXmlProperties+xml"/>
  <Override PartName="/customXml/itemProps46.xml" ContentType="application/vnd.openxmlformats-officedocument.customXmlProperties+xml"/>
  <Override PartName="/customXml/itemProps47.xml" ContentType="application/vnd.openxmlformats-officedocument.customXmlProperties+xml"/>
  <Override PartName="/customXml/itemProps48.xml" ContentType="application/vnd.openxmlformats-officedocument.customXmlProperties+xml"/>
  <Override PartName="/customXml/itemProps49.xml" ContentType="application/vnd.openxmlformats-officedocument.customXmlProperties+xml"/>
  <Override PartName="/customXml/itemProps50.xml" ContentType="application/vnd.openxmlformats-officedocument.customXmlProperties+xml"/>
  <Override PartName="/customXml/itemProps51.xml" ContentType="application/vnd.openxmlformats-officedocument.customXmlProperties+xml"/>
  <Override PartName="/customXml/itemProps52.xml" ContentType="application/vnd.openxmlformats-officedocument.customXmlProperties+xml"/>
  <Override PartName="/customXml/itemProps53.xml" ContentType="application/vnd.openxmlformats-officedocument.customXmlProperties+xml"/>
  <Override PartName="/customXml/itemProps54.xml" ContentType="application/vnd.openxmlformats-officedocument.customXmlProperties+xml"/>
  <Override PartName="/customXml/itemProps55.xml" ContentType="application/vnd.openxmlformats-officedocument.customXmlProperties+xml"/>
  <Override PartName="/customXml/itemProps56.xml" ContentType="application/vnd.openxmlformats-officedocument.customXmlProperties+xml"/>
  <Override PartName="/customXml/itemProps57.xml" ContentType="application/vnd.openxmlformats-officedocument.customXmlProperties+xml"/>
  <Override PartName="/customXml/itemProps58.xml" ContentType="application/vnd.openxmlformats-officedocument.customXmlProperties+xml"/>
  <Override PartName="/customXml/itemProps59.xml" ContentType="application/vnd.openxmlformats-officedocument.customXmlProperties+xml"/>
  <Override PartName="/customXml/itemProps60.xml" ContentType="application/vnd.openxmlformats-officedocument.customXmlProperties+xml"/>
  <Override PartName="/customXml/itemProps61.xml" ContentType="application/vnd.openxmlformats-officedocument.customXmlProperties+xml"/>
  <Override PartName="/customXml/itemProps62.xml" ContentType="application/vnd.openxmlformats-officedocument.customXmlProperties+xml"/>
  <Override PartName="/customXml/itemProps63.xml" ContentType="application/vnd.openxmlformats-officedocument.customXmlProperties+xml"/>
  <Override PartName="/customXml/itemProps64.xml" ContentType="application/vnd.openxmlformats-officedocument.customXmlProperties+xml"/>
  <Override PartName="/customXml/itemProps65.xml" ContentType="application/vnd.openxmlformats-officedocument.customXmlProperties+xml"/>
  <Override PartName="/customXml/itemProps66.xml" ContentType="application/vnd.openxmlformats-officedocument.customXmlProperties+xml"/>
  <Override PartName="/customXml/itemProps67.xml" ContentType="application/vnd.openxmlformats-officedocument.customXmlProperties+xml"/>
  <Override PartName="/customXml/itemProps68.xml" ContentType="application/vnd.openxmlformats-officedocument.customXmlProperties+xml"/>
  <Override PartName="/customXml/itemProps69.xml" ContentType="application/vnd.openxmlformats-officedocument.customXmlProperties+xml"/>
  <Override PartName="/customXml/itemProps70.xml" ContentType="application/vnd.openxmlformats-officedocument.customXmlProperties+xml"/>
  <Override PartName="/customXml/itemProps71.xml" ContentType="application/vnd.openxmlformats-officedocument.customXmlProperties+xml"/>
  <Override PartName="/customXml/itemProps72.xml" ContentType="application/vnd.openxmlformats-officedocument.customXmlProperties+xml"/>
  <Override PartName="/customXml/itemProps73.xml" ContentType="application/vnd.openxmlformats-officedocument.customXmlProperties+xml"/>
  <Override PartName="/customXml/itemProps74.xml" ContentType="application/vnd.openxmlformats-officedocument.customXmlProperties+xml"/>
  <Override PartName="/customXml/itemProps75.xml" ContentType="application/vnd.openxmlformats-officedocument.customXmlProperties+xml"/>
  <Override PartName="/customXml/itemProps76.xml" ContentType="application/vnd.openxmlformats-officedocument.customXmlProperties+xml"/>
  <Override PartName="/customXml/itemProps77.xml" ContentType="application/vnd.openxmlformats-officedocument.customXmlProperties+xml"/>
  <Override PartName="/customXml/itemProps78.xml" ContentType="application/vnd.openxmlformats-officedocument.customXmlProperties+xml"/>
  <Override PartName="/customXml/itemProps79.xml" ContentType="application/vnd.openxmlformats-officedocument.customXmlProperties+xml"/>
  <Override PartName="/customXml/itemProps80.xml" ContentType="application/vnd.openxmlformats-officedocument.customXmlProperties+xml"/>
  <Override PartName="/customXml/itemProps81.xml" ContentType="application/vnd.openxmlformats-officedocument.customXmlProperties+xml"/>
  <Override PartName="/customXml/itemProps8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hidePivotFieldList="1"/>
  <mc:AlternateContent xmlns:mc="http://schemas.openxmlformats.org/markup-compatibility/2006">
    <mc:Choice Requires="x15">
      <x15ac:absPath xmlns:x15ac="http://schemas.microsoft.com/office/spreadsheetml/2010/11/ac" url="C:\Users\Cintya\OneDrive - Escuela Politécnica Nacional\EJECUCIÓN PROYECTO QUITO TURISMO\A ENTREGAR CDs 2020\10) OCTUBRE_CD 27 de octubre\PRODUCTO 1_EOH\"/>
    </mc:Choice>
  </mc:AlternateContent>
  <bookViews>
    <workbookView xWindow="-120" yWindow="-120" windowWidth="20730" windowHeight="11160" tabRatio="872" firstSheet="1" activeTab="1"/>
  </bookViews>
  <sheets>
    <sheet name="Base" sheetId="1" state="hidden" r:id="rId1"/>
    <sheet name="Portada" sheetId="53" r:id="rId2"/>
    <sheet name="Índice" sheetId="34" r:id="rId3"/>
    <sheet name="4x4 Matriz de la Hotelería" sheetId="23" r:id="rId4"/>
    <sheet name="Empleo" sheetId="19" r:id="rId5"/>
    <sheet name="Establecimientos" sheetId="52" r:id="rId6"/>
    <sheet name="Habitaciones Vendidas" sheetId="46" r:id="rId7"/>
    <sheet name="Estancia Media" sheetId="45" r:id="rId8"/>
    <sheet name="Ingresos" sheetId="47" r:id="rId9"/>
    <sheet name="Llegadas" sheetId="39" r:id="rId10"/>
    <sheet name="Pernoctaciones" sheetId="49" r:id="rId11"/>
    <sheet name="TOH" sheetId="50" r:id="rId12"/>
    <sheet name="Tarifa de Habitación Ocupada" sheetId="51" r:id="rId13"/>
    <sheet name="Tablas Dinámicas Auxiliares" sheetId="55" state="hidden" r:id="rId14"/>
  </sheets>
  <definedNames>
    <definedName name="_xlcn.WorksheetConnection_AnexoEstadisticoV2.xlsxBase_Encuestas" hidden="1">Base_Encuestas[]</definedName>
    <definedName name="_xlnm.Print_Area" localSheetId="4">Empleo!$A$1:$U$100</definedName>
    <definedName name="_xlnm.Print_Area" localSheetId="5">Establecimientos!$A$1:$U$100</definedName>
    <definedName name="_xlnm.Print_Area" localSheetId="7">'Estancia Media'!$A$1:$U$100</definedName>
    <definedName name="_xlnm.Print_Area" localSheetId="6">'Habitaciones Vendidas'!$A$1:$U$100</definedName>
    <definedName name="_xlnm.Print_Area" localSheetId="2">Índice!$A$1:$J$48</definedName>
    <definedName name="_xlnm.Print_Area" localSheetId="8">Ingresos!$A$1:$V$100</definedName>
    <definedName name="_xlnm.Print_Area" localSheetId="10">Pernoctaciones!$A$1:$U$100</definedName>
    <definedName name="_xlnm.Print_Area" localSheetId="1">Portada!$A:$AY</definedName>
    <definedName name="_xlnm.Print_Area" localSheetId="12">'Tarifa de Habitación Ocupada'!$A$1:$U$100</definedName>
    <definedName name="_xlnm.Print_Area" localSheetId="11">TOH!$A$1:$U$100</definedName>
    <definedName name="SegmentaciónDeDatos_AÑO112">#N/A</definedName>
    <definedName name="SegmentaciónDeDatos_CATEGORÍA_DE_ALOJAMIENTO_DEL_ESTABLECIMIENTO1111112112122">#N/A</definedName>
    <definedName name="SegmentaciónDeDatos_MES14">#N/A</definedName>
    <definedName name="SegmentaciónDeDatos_SECTOR1211112112122">#N/A</definedName>
    <definedName name="SegmentaciónDeDatos_TIPO_DE_ALOJAMIENTO1211112112122">#N/A</definedName>
  </definedNames>
  <calcPr calcId="191029"/>
  <pivotCaches>
    <pivotCache cacheId="0" r:id="rId15"/>
    <pivotCache cacheId="1" r:id="rId16"/>
    <pivotCache cacheId="2" r:id="rId17"/>
    <pivotCache cacheId="3" r:id="rId18"/>
    <pivotCache cacheId="4" r:id="rId19"/>
    <pivotCache cacheId="5" r:id="rId20"/>
    <pivotCache cacheId="6" r:id="rId21"/>
    <pivotCache cacheId="7" r:id="rId22"/>
    <pivotCache cacheId="8" r:id="rId23"/>
    <pivotCache cacheId="9" r:id="rId24"/>
    <pivotCache cacheId="10" r:id="rId25"/>
    <pivotCache cacheId="11" r:id="rId26"/>
    <pivotCache cacheId="12" r:id="rId27"/>
    <pivotCache cacheId="13" r:id="rId28"/>
    <pivotCache cacheId="14" r:id="rId29"/>
    <pivotCache cacheId="15" r:id="rId30"/>
    <pivotCache cacheId="16" r:id="rId31"/>
    <pivotCache cacheId="17" r:id="rId32"/>
    <pivotCache cacheId="18" r:id="rId33"/>
    <pivotCache cacheId="19" r:id="rId34"/>
    <pivotCache cacheId="20" r:id="rId35"/>
    <pivotCache cacheId="21" r:id="rId36"/>
    <pivotCache cacheId="22" r:id="rId37"/>
    <pivotCache cacheId="23" r:id="rId38"/>
    <pivotCache cacheId="24" r:id="rId39"/>
    <pivotCache cacheId="25" r:id="rId40"/>
    <pivotCache cacheId="26" r:id="rId41"/>
    <pivotCache cacheId="27" r:id="rId42"/>
    <pivotCache cacheId="28" r:id="rId43"/>
    <pivotCache cacheId="29" r:id="rId44"/>
    <pivotCache cacheId="30" r:id="rId45"/>
    <pivotCache cacheId="31" r:id="rId46"/>
    <pivotCache cacheId="32" r:id="rId47"/>
    <pivotCache cacheId="33" r:id="rId48"/>
    <pivotCache cacheId="34" r:id="rId49"/>
    <pivotCache cacheId="35" r:id="rId50"/>
    <pivotCache cacheId="36" r:id="rId51"/>
    <pivotCache cacheId="37" r:id="rId52"/>
    <pivotCache cacheId="38" r:id="rId53"/>
    <pivotCache cacheId="39" r:id="rId54"/>
    <pivotCache cacheId="40" r:id="rId55"/>
    <pivotCache cacheId="41" r:id="rId56"/>
    <pivotCache cacheId="42" r:id="rId57"/>
    <pivotCache cacheId="43" r:id="rId58"/>
    <pivotCache cacheId="44" r:id="rId59"/>
    <pivotCache cacheId="45" r:id="rId60"/>
  </pivotCaches>
  <extLst>
    <ext xmlns:x14="http://schemas.microsoft.com/office/spreadsheetml/2009/9/main" uri="{876F7934-8845-4945-9796-88D515C7AA90}">
      <x14:pivotCaches>
        <pivotCache cacheId="46" r:id="rId61"/>
      </x14:pivotCaches>
    </ext>
    <ext xmlns:x14="http://schemas.microsoft.com/office/spreadsheetml/2009/9/main" uri="{BBE1A952-AA13-448e-AADC-164F8A28A991}">
      <x14:slicerCaches>
        <x14:slicerCache r:id="rId62"/>
        <x14:slicerCache r:id="rId63"/>
        <x14:slicerCache r:id="rId64"/>
        <x14:slicerCache r:id="rId65"/>
        <x14:slicerCache r:id="rId66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841E416B-1EF1-43b6-AB56-02D37102CBD5}">
      <x15:pivotCaches>
        <pivotCache cacheId="47" r:id="rId67"/>
        <pivotCache cacheId="48" r:id="rId68"/>
        <pivotCache cacheId="49" r:id="rId69"/>
        <pivotCache cacheId="50" r:id="rId70"/>
        <pivotCache cacheId="51" r:id="rId71"/>
        <pivotCache cacheId="52" r:id="rId72"/>
        <pivotCache cacheId="53" r:id="rId73"/>
        <pivotCache cacheId="54" r:id="rId74"/>
        <pivotCache cacheId="55" r:id="rId75"/>
        <pivotCache cacheId="56" r:id="rId76"/>
      </x15:pivotCaches>
    </ext>
    <ext xmlns:x15="http://schemas.microsoft.com/office/spreadsheetml/2010/11/main" uri="{983426D0-5260-488c-9760-48F4B6AC55F4}">
      <x15:pivotTableReferences>
        <x15:pivotTableReference r:id="rId77"/>
        <x15:pivotTableReference r:id="rId78"/>
        <x15:pivotTableReference r:id="rId79"/>
        <x15:pivotTableReference r:id="rId80"/>
        <x15:pivotTableReference r:id="rId81"/>
        <x15:pivotTableReference r:id="rId82"/>
        <x15:pivotTableReference r:id="rId83"/>
        <x15:pivotTableReference r:id="rId84"/>
        <x15:pivotTableReference r:id="rId85"/>
        <x15:pivotTableReference r:id="rId86"/>
      </x15:pivotTableReferences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Base_Encuestas" name="Base_Encuestas" connection="WorksheetConnection_Anexo Estadistico  V2.xlsx!Base_Encuestas"/>
        </x15:modelTables>
        <x15:extLst>
          <ext xmlns:x16="http://schemas.microsoft.com/office/spreadsheetml/2014/11/main" uri="{9835A34E-60A6-4A7C-AAB8-D5F71C897F49}">
            <x16:modelTimeGroupings>
              <x16:modelTimeGrouping tableName="Base_Encuestas" columnName="FECHA" columnId="FECHA">
                <x16:calculatedTimeColumn columnName="FECHA (año)" columnId="FECHA (año)" contentType="years" isSelected="1"/>
                <x16:calculatedTimeColumn columnName="FECHA (trimestre)" columnId="FECHA (trimestre)" contentType="quarters" isSelected="1"/>
                <x16:calculatedTimeColumn columnName="FECHA (índice de meses)" columnId="FECHA (índice de meses)" contentType="monthsindex" isSelected="1"/>
                <x16:calculatedTimeColumn columnName="FECHA (mes)" columnId="FECHA (mes)" contentType="months" isSelected="1"/>
              </x16:modelTimeGrouping>
            </x16:modelTimeGroupings>
          </ext>
        </x15:extLst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BY2" i="1" l="1"/>
  <c r="BY241" i="1" l="1"/>
  <c r="BY242" i="1"/>
  <c r="BY243" i="1"/>
  <c r="BZ241" i="1"/>
  <c r="BZ242" i="1"/>
  <c r="BZ243" i="1"/>
  <c r="J244" i="1"/>
  <c r="J245" i="1"/>
  <c r="J247" i="1"/>
  <c r="J249" i="1"/>
  <c r="J251" i="1"/>
  <c r="J252" i="1"/>
  <c r="J255" i="1"/>
  <c r="J259" i="1"/>
  <c r="J260" i="1"/>
  <c r="J263" i="1"/>
  <c r="J268" i="1"/>
  <c r="J269" i="1"/>
  <c r="J274" i="1"/>
  <c r="J275" i="1"/>
  <c r="J277" i="1"/>
  <c r="J278" i="1"/>
  <c r="J279" i="1"/>
  <c r="J280" i="1"/>
  <c r="J281" i="1"/>
  <c r="J283" i="1"/>
  <c r="J284" i="1"/>
  <c r="J285" i="1"/>
  <c r="J288" i="1"/>
  <c r="J289" i="1"/>
  <c r="J290" i="1"/>
  <c r="CA241" i="1"/>
  <c r="CA242" i="1"/>
  <c r="CA243" i="1"/>
  <c r="BY244" i="1" l="1"/>
  <c r="BZ244" i="1"/>
  <c r="CA244" i="1"/>
  <c r="BZ245" i="1" l="1"/>
  <c r="BY245" i="1"/>
  <c r="CA245" i="1"/>
  <c r="J240" i="1"/>
  <c r="BY240" i="1"/>
  <c r="BZ240" i="1"/>
  <c r="CA240" i="1"/>
  <c r="BY246" i="1" l="1"/>
  <c r="BZ246" i="1"/>
  <c r="CA246" i="1"/>
  <c r="D236" i="1"/>
  <c r="J223" i="1"/>
  <c r="J224" i="1"/>
  <c r="J225" i="1"/>
  <c r="J227" i="1"/>
  <c r="J229" i="1"/>
  <c r="J231" i="1"/>
  <c r="J232" i="1"/>
  <c r="J233" i="1"/>
  <c r="J235" i="1"/>
  <c r="J238" i="1"/>
  <c r="J239" i="1"/>
  <c r="BY223" i="1"/>
  <c r="BY224" i="1"/>
  <c r="BY225" i="1"/>
  <c r="BY226" i="1"/>
  <c r="BY227" i="1"/>
  <c r="BY228" i="1"/>
  <c r="BY229" i="1"/>
  <c r="BY230" i="1"/>
  <c r="BY231" i="1"/>
  <c r="BY232" i="1"/>
  <c r="BY233" i="1"/>
  <c r="BY234" i="1"/>
  <c r="BY235" i="1"/>
  <c r="BY236" i="1"/>
  <c r="BY237" i="1"/>
  <c r="BY238" i="1"/>
  <c r="BY239" i="1"/>
  <c r="BZ223" i="1"/>
  <c r="BZ224" i="1"/>
  <c r="BZ225" i="1"/>
  <c r="BZ226" i="1"/>
  <c r="BZ227" i="1"/>
  <c r="BZ228" i="1"/>
  <c r="BZ229" i="1"/>
  <c r="BZ230" i="1"/>
  <c r="BZ231" i="1"/>
  <c r="BZ232" i="1"/>
  <c r="BZ233" i="1"/>
  <c r="BZ234" i="1"/>
  <c r="BZ235" i="1"/>
  <c r="BZ236" i="1"/>
  <c r="BZ237" i="1"/>
  <c r="BZ238" i="1"/>
  <c r="BZ239" i="1"/>
  <c r="CA223" i="1"/>
  <c r="CA224" i="1"/>
  <c r="CA225" i="1"/>
  <c r="CA226" i="1"/>
  <c r="CA227" i="1"/>
  <c r="CA228" i="1"/>
  <c r="CA229" i="1"/>
  <c r="CA230" i="1"/>
  <c r="CA231" i="1"/>
  <c r="CA232" i="1"/>
  <c r="CA233" i="1"/>
  <c r="CA234" i="1"/>
  <c r="CA235" i="1"/>
  <c r="CA236" i="1"/>
  <c r="CA237" i="1"/>
  <c r="CA238" i="1"/>
  <c r="CA239" i="1"/>
  <c r="BY222" i="1"/>
  <c r="BZ222" i="1"/>
  <c r="CA222" i="1"/>
  <c r="BZ247" i="1" l="1"/>
  <c r="BY247" i="1"/>
  <c r="CA247" i="1"/>
  <c r="J214" i="1"/>
  <c r="J203" i="1"/>
  <c r="J182" i="1"/>
  <c r="J183" i="1"/>
  <c r="J212" i="1"/>
  <c r="J194" i="1"/>
  <c r="J202" i="1"/>
  <c r="J204" i="1"/>
  <c r="J186" i="1"/>
  <c r="J205" i="1"/>
  <c r="BY248" i="1" l="1"/>
  <c r="BZ248" i="1"/>
  <c r="CA248" i="1"/>
  <c r="BZ2" i="1"/>
  <c r="BZ3" i="1"/>
  <c r="BZ4" i="1"/>
  <c r="BZ5" i="1"/>
  <c r="BZ6" i="1"/>
  <c r="BZ7" i="1"/>
  <c r="BZ8" i="1"/>
  <c r="BZ9" i="1"/>
  <c r="BZ10" i="1"/>
  <c r="BZ11" i="1"/>
  <c r="BZ12" i="1"/>
  <c r="BZ13" i="1"/>
  <c r="BZ14" i="1"/>
  <c r="BZ15" i="1"/>
  <c r="BZ16" i="1"/>
  <c r="BZ17" i="1"/>
  <c r="BZ18" i="1"/>
  <c r="BZ19" i="1"/>
  <c r="BZ20" i="1"/>
  <c r="BZ21" i="1"/>
  <c r="BZ22" i="1"/>
  <c r="BZ23" i="1"/>
  <c r="BZ24" i="1"/>
  <c r="BZ25" i="1"/>
  <c r="BZ26" i="1"/>
  <c r="BZ27" i="1"/>
  <c r="BZ28" i="1"/>
  <c r="BZ29" i="1"/>
  <c r="BZ30" i="1"/>
  <c r="BZ31" i="1"/>
  <c r="BZ32" i="1"/>
  <c r="BZ33" i="1"/>
  <c r="BZ34" i="1"/>
  <c r="BZ35" i="1"/>
  <c r="BZ36" i="1"/>
  <c r="BZ37" i="1"/>
  <c r="BZ38" i="1"/>
  <c r="BZ39" i="1"/>
  <c r="BZ40" i="1"/>
  <c r="BZ41" i="1"/>
  <c r="BZ42" i="1"/>
  <c r="BZ43" i="1"/>
  <c r="BZ44" i="1"/>
  <c r="BZ45" i="1"/>
  <c r="BZ46" i="1"/>
  <c r="BZ47" i="1"/>
  <c r="BZ48" i="1"/>
  <c r="BZ49" i="1"/>
  <c r="BZ50" i="1"/>
  <c r="BZ51" i="1"/>
  <c r="BZ52" i="1"/>
  <c r="BZ53" i="1"/>
  <c r="BZ54" i="1"/>
  <c r="BZ55" i="1"/>
  <c r="BZ56" i="1"/>
  <c r="BZ57" i="1"/>
  <c r="BZ58" i="1"/>
  <c r="BZ59" i="1"/>
  <c r="BZ60" i="1"/>
  <c r="BZ61" i="1"/>
  <c r="BZ62" i="1"/>
  <c r="BZ63" i="1"/>
  <c r="BZ64" i="1"/>
  <c r="BZ65" i="1"/>
  <c r="BZ66" i="1"/>
  <c r="BZ67" i="1"/>
  <c r="BZ68" i="1"/>
  <c r="BZ69" i="1"/>
  <c r="BZ70" i="1"/>
  <c r="BZ71" i="1"/>
  <c r="BZ105" i="1"/>
  <c r="BZ72" i="1"/>
  <c r="BZ102" i="1"/>
  <c r="BZ81" i="1"/>
  <c r="BZ86" i="1"/>
  <c r="BZ73" i="1"/>
  <c r="BZ74" i="1"/>
  <c r="BZ75" i="1"/>
  <c r="BZ80" i="1"/>
  <c r="BZ76" i="1"/>
  <c r="BZ89" i="1"/>
  <c r="BZ93" i="1"/>
  <c r="BZ82" i="1"/>
  <c r="BZ107" i="1"/>
  <c r="BZ78" i="1"/>
  <c r="BZ79" i="1"/>
  <c r="BZ97" i="1"/>
  <c r="BZ85" i="1"/>
  <c r="BZ87" i="1"/>
  <c r="BZ90" i="1"/>
  <c r="BZ91" i="1"/>
  <c r="BZ115" i="1"/>
  <c r="BZ98" i="1"/>
  <c r="BZ99" i="1"/>
  <c r="BZ100" i="1"/>
  <c r="BZ101" i="1"/>
  <c r="BZ83" i="1"/>
  <c r="BZ103" i="1"/>
  <c r="BZ104" i="1"/>
  <c r="BZ106" i="1"/>
  <c r="BZ108" i="1"/>
  <c r="BZ109" i="1"/>
  <c r="BZ110" i="1"/>
  <c r="BZ84" i="1"/>
  <c r="BZ111" i="1"/>
  <c r="BZ112" i="1"/>
  <c r="BZ114" i="1"/>
  <c r="BZ116" i="1"/>
  <c r="BZ95" i="1"/>
  <c r="BZ118" i="1"/>
  <c r="BZ96" i="1"/>
  <c r="BZ119" i="1"/>
  <c r="BZ92" i="1"/>
  <c r="BZ94" i="1"/>
  <c r="BZ77" i="1"/>
  <c r="BZ117" i="1"/>
  <c r="BZ88" i="1"/>
  <c r="BZ113" i="1"/>
  <c r="BZ120" i="1"/>
  <c r="BZ124" i="1"/>
  <c r="BZ128" i="1"/>
  <c r="BZ136" i="1"/>
  <c r="BZ133" i="1"/>
  <c r="BZ132" i="1"/>
  <c r="BZ137" i="1"/>
  <c r="BZ125" i="1"/>
  <c r="BZ131" i="1"/>
  <c r="BZ126" i="1"/>
  <c r="BZ127" i="1"/>
  <c r="BZ139" i="1"/>
  <c r="BZ138" i="1"/>
  <c r="BZ129" i="1"/>
  <c r="BZ123" i="1"/>
  <c r="BZ134" i="1"/>
  <c r="BZ130" i="1"/>
  <c r="BZ121" i="1"/>
  <c r="BZ122" i="1"/>
  <c r="BZ135" i="1"/>
  <c r="BZ151" i="1"/>
  <c r="BZ152" i="1"/>
  <c r="BZ162" i="1"/>
  <c r="BZ147" i="1"/>
  <c r="BZ142" i="1"/>
  <c r="BZ160" i="1"/>
  <c r="BZ140" i="1"/>
  <c r="BZ141" i="1"/>
  <c r="BZ157" i="1"/>
  <c r="BZ146" i="1"/>
  <c r="BZ155" i="1"/>
  <c r="BZ156" i="1"/>
  <c r="BZ150" i="1"/>
  <c r="BZ161" i="1"/>
  <c r="BZ154" i="1"/>
  <c r="BZ158" i="1"/>
  <c r="BZ153" i="1"/>
  <c r="BZ159" i="1"/>
  <c r="BZ145" i="1"/>
  <c r="BZ148" i="1"/>
  <c r="BZ144" i="1"/>
  <c r="BZ149" i="1"/>
  <c r="BZ143" i="1"/>
  <c r="BZ180" i="1"/>
  <c r="BZ171" i="1"/>
  <c r="BZ179" i="1"/>
  <c r="BZ172" i="1"/>
  <c r="BZ166" i="1"/>
  <c r="BZ177" i="1"/>
  <c r="BZ181" i="1"/>
  <c r="BZ165" i="1"/>
  <c r="BZ174" i="1"/>
  <c r="BZ163" i="1"/>
  <c r="BZ168" i="1"/>
  <c r="BZ164" i="1"/>
  <c r="BZ170" i="1"/>
  <c r="BZ167" i="1"/>
  <c r="BZ178" i="1"/>
  <c r="BZ169" i="1"/>
  <c r="BZ175" i="1"/>
  <c r="BZ173" i="1"/>
  <c r="BZ176" i="1"/>
  <c r="BZ208" i="1"/>
  <c r="BZ214" i="1"/>
  <c r="BZ212" i="1"/>
  <c r="BZ220" i="1"/>
  <c r="BZ207" i="1"/>
  <c r="BZ194" i="1"/>
  <c r="BZ184" i="1"/>
  <c r="BZ190" i="1"/>
  <c r="BZ216" i="1"/>
  <c r="BZ192" i="1"/>
  <c r="BZ201" i="1"/>
  <c r="BZ197" i="1"/>
  <c r="BZ199" i="1"/>
  <c r="BZ205" i="1"/>
  <c r="BZ202" i="1"/>
  <c r="BZ203" i="1"/>
  <c r="BZ209" i="1"/>
  <c r="BZ185" i="1"/>
  <c r="BZ189" i="1"/>
  <c r="BZ200" i="1"/>
  <c r="BZ198" i="1"/>
  <c r="BZ187" i="1"/>
  <c r="BZ221" i="1"/>
  <c r="BZ188" i="1"/>
  <c r="BZ182" i="1"/>
  <c r="BZ195" i="1"/>
  <c r="BZ196" i="1"/>
  <c r="BZ219" i="1"/>
  <c r="BZ204" i="1"/>
  <c r="BZ217" i="1"/>
  <c r="BZ193" i="1"/>
  <c r="BZ211" i="1"/>
  <c r="BZ191" i="1"/>
  <c r="BZ186" i="1"/>
  <c r="BZ215" i="1"/>
  <c r="BZ206" i="1"/>
  <c r="BZ218" i="1"/>
  <c r="BZ213" i="1"/>
  <c r="BZ210" i="1"/>
  <c r="BZ183" i="1"/>
  <c r="CA2" i="1"/>
  <c r="CA3" i="1"/>
  <c r="CA4" i="1"/>
  <c r="CA5" i="1"/>
  <c r="CA6" i="1"/>
  <c r="CA7" i="1"/>
  <c r="CA8" i="1"/>
  <c r="CA9" i="1"/>
  <c r="CA10" i="1"/>
  <c r="CA11" i="1"/>
  <c r="CA12" i="1"/>
  <c r="CA13" i="1"/>
  <c r="CA14" i="1"/>
  <c r="CA15" i="1"/>
  <c r="CA16" i="1"/>
  <c r="CA17" i="1"/>
  <c r="CA18" i="1"/>
  <c r="CA19" i="1"/>
  <c r="CA20" i="1"/>
  <c r="CA21" i="1"/>
  <c r="CA22" i="1"/>
  <c r="CA23" i="1"/>
  <c r="CA24" i="1"/>
  <c r="CA25" i="1"/>
  <c r="CA26" i="1"/>
  <c r="CA27" i="1"/>
  <c r="CA28" i="1"/>
  <c r="CA29" i="1"/>
  <c r="CA30" i="1"/>
  <c r="CA31" i="1"/>
  <c r="CA32" i="1"/>
  <c r="CA33" i="1"/>
  <c r="CA34" i="1"/>
  <c r="CA35" i="1"/>
  <c r="CA36" i="1"/>
  <c r="CA37" i="1"/>
  <c r="CA38" i="1"/>
  <c r="CA39" i="1"/>
  <c r="CA40" i="1"/>
  <c r="CA41" i="1"/>
  <c r="CA42" i="1"/>
  <c r="CA43" i="1"/>
  <c r="CA44" i="1"/>
  <c r="CA45" i="1"/>
  <c r="CA46" i="1"/>
  <c r="CA47" i="1"/>
  <c r="CA48" i="1"/>
  <c r="CA49" i="1"/>
  <c r="CA50" i="1"/>
  <c r="CA51" i="1"/>
  <c r="CA52" i="1"/>
  <c r="CA53" i="1"/>
  <c r="CA54" i="1"/>
  <c r="CA55" i="1"/>
  <c r="CA56" i="1"/>
  <c r="CA57" i="1"/>
  <c r="CA58" i="1"/>
  <c r="CA59" i="1"/>
  <c r="CA60" i="1"/>
  <c r="CA61" i="1"/>
  <c r="CA62" i="1"/>
  <c r="CA63" i="1"/>
  <c r="CA64" i="1"/>
  <c r="CA65" i="1"/>
  <c r="CA66" i="1"/>
  <c r="CA67" i="1"/>
  <c r="CA68" i="1"/>
  <c r="CA69" i="1"/>
  <c r="CA70" i="1"/>
  <c r="CA71" i="1"/>
  <c r="CA105" i="1"/>
  <c r="CA72" i="1"/>
  <c r="CA102" i="1"/>
  <c r="CA81" i="1"/>
  <c r="CA86" i="1"/>
  <c r="CA73" i="1"/>
  <c r="CA74" i="1"/>
  <c r="CA75" i="1"/>
  <c r="CA80" i="1"/>
  <c r="CA76" i="1"/>
  <c r="CA89" i="1"/>
  <c r="CA93" i="1"/>
  <c r="CA82" i="1"/>
  <c r="CA107" i="1"/>
  <c r="CA78" i="1"/>
  <c r="CA79" i="1"/>
  <c r="CA97" i="1"/>
  <c r="CA85" i="1"/>
  <c r="CA87" i="1"/>
  <c r="CA90" i="1"/>
  <c r="CA91" i="1"/>
  <c r="CA115" i="1"/>
  <c r="CA98" i="1"/>
  <c r="CA99" i="1"/>
  <c r="CA100" i="1"/>
  <c r="CA101" i="1"/>
  <c r="CA83" i="1"/>
  <c r="CA103" i="1"/>
  <c r="CA104" i="1"/>
  <c r="CA106" i="1"/>
  <c r="CA108" i="1"/>
  <c r="CA109" i="1"/>
  <c r="CA110" i="1"/>
  <c r="CA84" i="1"/>
  <c r="CA111" i="1"/>
  <c r="CA112" i="1"/>
  <c r="CA114" i="1"/>
  <c r="CA116" i="1"/>
  <c r="CA95" i="1"/>
  <c r="CA118" i="1"/>
  <c r="CA96" i="1"/>
  <c r="CA119" i="1"/>
  <c r="CA92" i="1"/>
  <c r="CA94" i="1"/>
  <c r="CA77" i="1"/>
  <c r="CA117" i="1"/>
  <c r="CA88" i="1"/>
  <c r="CA113" i="1"/>
  <c r="CA120" i="1"/>
  <c r="CA124" i="1"/>
  <c r="CA128" i="1"/>
  <c r="CA136" i="1"/>
  <c r="CA133" i="1"/>
  <c r="CA132" i="1"/>
  <c r="CA137" i="1"/>
  <c r="CA125" i="1"/>
  <c r="CA131" i="1"/>
  <c r="CA126" i="1"/>
  <c r="CA127" i="1"/>
  <c r="CA139" i="1"/>
  <c r="CA138" i="1"/>
  <c r="CA129" i="1"/>
  <c r="CA123" i="1"/>
  <c r="CA134" i="1"/>
  <c r="CA130" i="1"/>
  <c r="CA121" i="1"/>
  <c r="CA122" i="1"/>
  <c r="CA135" i="1"/>
  <c r="CA151" i="1"/>
  <c r="CA152" i="1"/>
  <c r="CA162" i="1"/>
  <c r="CA147" i="1"/>
  <c r="CA142" i="1"/>
  <c r="CA160" i="1"/>
  <c r="CA140" i="1"/>
  <c r="CA141" i="1"/>
  <c r="CA157" i="1"/>
  <c r="CA146" i="1"/>
  <c r="CA155" i="1"/>
  <c r="CA156" i="1"/>
  <c r="CA150" i="1"/>
  <c r="CA161" i="1"/>
  <c r="CA154" i="1"/>
  <c r="CA158" i="1"/>
  <c r="CA153" i="1"/>
  <c r="CA159" i="1"/>
  <c r="CA145" i="1"/>
  <c r="CA148" i="1"/>
  <c r="CA144" i="1"/>
  <c r="CA149" i="1"/>
  <c r="CA143" i="1"/>
  <c r="CA180" i="1"/>
  <c r="CA171" i="1"/>
  <c r="CA179" i="1"/>
  <c r="CA172" i="1"/>
  <c r="CA166" i="1"/>
  <c r="CA177" i="1"/>
  <c r="CA181" i="1"/>
  <c r="CA165" i="1"/>
  <c r="CA174" i="1"/>
  <c r="CA163" i="1"/>
  <c r="CA168" i="1"/>
  <c r="CA164" i="1"/>
  <c r="CA170" i="1"/>
  <c r="CA167" i="1"/>
  <c r="CA178" i="1"/>
  <c r="CA169" i="1"/>
  <c r="CA175" i="1"/>
  <c r="CA173" i="1"/>
  <c r="CA176" i="1"/>
  <c r="CA208" i="1"/>
  <c r="CA214" i="1"/>
  <c r="CA212" i="1"/>
  <c r="CA220" i="1"/>
  <c r="CA207" i="1"/>
  <c r="CA194" i="1"/>
  <c r="CA184" i="1"/>
  <c r="CA190" i="1"/>
  <c r="CA216" i="1"/>
  <c r="CA192" i="1"/>
  <c r="CA201" i="1"/>
  <c r="CA197" i="1"/>
  <c r="CA199" i="1"/>
  <c r="CA205" i="1"/>
  <c r="CA202" i="1"/>
  <c r="CA203" i="1"/>
  <c r="CA209" i="1"/>
  <c r="CA185" i="1"/>
  <c r="CA189" i="1"/>
  <c r="CA200" i="1"/>
  <c r="CA198" i="1"/>
  <c r="CA187" i="1"/>
  <c r="CA221" i="1"/>
  <c r="CA188" i="1"/>
  <c r="CA182" i="1"/>
  <c r="CA195" i="1"/>
  <c r="CA196" i="1"/>
  <c r="CA219" i="1"/>
  <c r="CA204" i="1"/>
  <c r="CA217" i="1"/>
  <c r="CA193" i="1"/>
  <c r="CA211" i="1"/>
  <c r="CA191" i="1"/>
  <c r="CA186" i="1"/>
  <c r="CA215" i="1"/>
  <c r="CA206" i="1"/>
  <c r="CA218" i="1"/>
  <c r="CA213" i="1"/>
  <c r="CA210" i="1"/>
  <c r="CA183" i="1"/>
  <c r="F23" i="50"/>
  <c r="F23" i="52"/>
  <c r="F23" i="39"/>
  <c r="F23" i="51"/>
  <c r="F23" i="45"/>
  <c r="F23" i="49"/>
  <c r="F23" i="19"/>
  <c r="F23" i="46"/>
  <c r="F23" i="47"/>
  <c r="BZ249" i="1" l="1"/>
  <c r="BY249" i="1"/>
  <c r="CA249" i="1"/>
  <c r="J2" i="1"/>
  <c r="J3" i="1"/>
  <c r="J4" i="1"/>
  <c r="J5" i="1"/>
  <c r="J6" i="1"/>
  <c r="J7" i="1"/>
  <c r="J8" i="1"/>
  <c r="J9" i="1"/>
  <c r="J10" i="1"/>
  <c r="J11" i="1"/>
  <c r="J12" i="1"/>
  <c r="J13" i="1"/>
  <c r="J14" i="1"/>
  <c r="J15" i="1"/>
  <c r="J16" i="1"/>
  <c r="J17" i="1"/>
  <c r="J18" i="1"/>
  <c r="J19" i="1"/>
  <c r="J20" i="1"/>
  <c r="J21" i="1"/>
  <c r="J22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36" i="1"/>
  <c r="J37" i="1"/>
  <c r="J38" i="1"/>
  <c r="J39" i="1"/>
  <c r="J40" i="1"/>
  <c r="J41" i="1"/>
  <c r="J42" i="1"/>
  <c r="J43" i="1"/>
  <c r="J44" i="1"/>
  <c r="J45" i="1"/>
  <c r="J46" i="1"/>
  <c r="J47" i="1"/>
  <c r="J48" i="1"/>
  <c r="J49" i="1"/>
  <c r="J50" i="1"/>
  <c r="J51" i="1"/>
  <c r="J52" i="1"/>
  <c r="J53" i="1"/>
  <c r="J54" i="1"/>
  <c r="J55" i="1"/>
  <c r="J56" i="1"/>
  <c r="J57" i="1"/>
  <c r="J58" i="1"/>
  <c r="J59" i="1"/>
  <c r="J60" i="1"/>
  <c r="J61" i="1"/>
  <c r="J62" i="1"/>
  <c r="J63" i="1"/>
  <c r="J64" i="1"/>
  <c r="J65" i="1"/>
  <c r="J66" i="1"/>
  <c r="J67" i="1"/>
  <c r="J68" i="1"/>
  <c r="J69" i="1"/>
  <c r="J70" i="1"/>
  <c r="J71" i="1"/>
  <c r="J105" i="1"/>
  <c r="J72" i="1"/>
  <c r="J102" i="1"/>
  <c r="J81" i="1"/>
  <c r="J86" i="1"/>
  <c r="J73" i="1"/>
  <c r="J74" i="1"/>
  <c r="J75" i="1"/>
  <c r="J80" i="1"/>
  <c r="J76" i="1"/>
  <c r="J93" i="1"/>
  <c r="J82" i="1"/>
  <c r="J107" i="1"/>
  <c r="J78" i="1"/>
  <c r="J79" i="1"/>
  <c r="J97" i="1"/>
  <c r="J87" i="1"/>
  <c r="J115" i="1"/>
  <c r="J99" i="1"/>
  <c r="J100" i="1"/>
  <c r="J103" i="1"/>
  <c r="J104" i="1"/>
  <c r="J106" i="1"/>
  <c r="J108" i="1"/>
  <c r="J109" i="1"/>
  <c r="J110" i="1"/>
  <c r="J111" i="1"/>
  <c r="J114" i="1"/>
  <c r="J95" i="1"/>
  <c r="J118" i="1"/>
  <c r="J96" i="1"/>
  <c r="J92" i="1"/>
  <c r="J94" i="1"/>
  <c r="J77" i="1"/>
  <c r="J117" i="1"/>
  <c r="J113" i="1"/>
  <c r="J120" i="1"/>
  <c r="J124" i="1"/>
  <c r="J128" i="1"/>
  <c r="J136" i="1"/>
  <c r="J133" i="1"/>
  <c r="J132" i="1"/>
  <c r="J137" i="1"/>
  <c r="J125" i="1"/>
  <c r="J131" i="1"/>
  <c r="J126" i="1"/>
  <c r="J138" i="1"/>
  <c r="J123" i="1"/>
  <c r="J134" i="1"/>
  <c r="J130" i="1"/>
  <c r="J121" i="1"/>
  <c r="J122" i="1"/>
  <c r="J135" i="1"/>
  <c r="J151" i="1"/>
  <c r="J147" i="1"/>
  <c r="J142" i="1"/>
  <c r="J160" i="1"/>
  <c r="J140" i="1"/>
  <c r="J141" i="1"/>
  <c r="J146" i="1"/>
  <c r="J155" i="1"/>
  <c r="J156" i="1"/>
  <c r="J150" i="1"/>
  <c r="J161" i="1"/>
  <c r="J154" i="1"/>
  <c r="J153" i="1"/>
  <c r="J159" i="1"/>
  <c r="J145" i="1"/>
  <c r="J148" i="1"/>
  <c r="J144" i="1"/>
  <c r="J149" i="1"/>
  <c r="J143" i="1"/>
  <c r="J179" i="1"/>
  <c r="J164" i="1"/>
  <c r="J178" i="1"/>
  <c r="J176" i="1"/>
  <c r="G14" i="39"/>
  <c r="BY250" i="1" l="1"/>
  <c r="BZ250" i="1"/>
  <c r="CA250" i="1"/>
  <c r="BY3" i="1"/>
  <c r="BY4" i="1"/>
  <c r="BY5" i="1"/>
  <c r="BY6" i="1"/>
  <c r="BY7" i="1"/>
  <c r="BY8" i="1"/>
  <c r="BY9" i="1"/>
  <c r="BY10" i="1"/>
  <c r="BY11" i="1"/>
  <c r="BY12" i="1"/>
  <c r="BY13" i="1"/>
  <c r="BY14" i="1"/>
  <c r="BY15" i="1"/>
  <c r="BY16" i="1"/>
  <c r="BY17" i="1"/>
  <c r="BY18" i="1"/>
  <c r="BY19" i="1"/>
  <c r="BY20" i="1"/>
  <c r="BY21" i="1"/>
  <c r="BY22" i="1"/>
  <c r="BY23" i="1"/>
  <c r="BY24" i="1"/>
  <c r="BY25" i="1"/>
  <c r="BY26" i="1"/>
  <c r="BY27" i="1"/>
  <c r="BY28" i="1"/>
  <c r="BY29" i="1"/>
  <c r="BY30" i="1"/>
  <c r="BY31" i="1"/>
  <c r="BY32" i="1"/>
  <c r="BY33" i="1"/>
  <c r="BY34" i="1"/>
  <c r="BY35" i="1"/>
  <c r="BY36" i="1"/>
  <c r="BY37" i="1"/>
  <c r="BY38" i="1"/>
  <c r="BY39" i="1"/>
  <c r="BY40" i="1"/>
  <c r="BY41" i="1"/>
  <c r="BY42" i="1"/>
  <c r="BY43" i="1"/>
  <c r="BY44" i="1"/>
  <c r="BY45" i="1"/>
  <c r="BY46" i="1"/>
  <c r="BY47" i="1"/>
  <c r="BY48" i="1"/>
  <c r="BY49" i="1"/>
  <c r="BY50" i="1"/>
  <c r="BY51" i="1"/>
  <c r="BY52" i="1"/>
  <c r="BY53" i="1"/>
  <c r="BY54" i="1"/>
  <c r="BY55" i="1"/>
  <c r="BY56" i="1"/>
  <c r="BY57" i="1"/>
  <c r="BY58" i="1"/>
  <c r="BY59" i="1"/>
  <c r="BY60" i="1"/>
  <c r="BY61" i="1"/>
  <c r="BY62" i="1"/>
  <c r="BY63" i="1"/>
  <c r="BY64" i="1"/>
  <c r="BY65" i="1"/>
  <c r="BY66" i="1"/>
  <c r="BY67" i="1"/>
  <c r="BY68" i="1"/>
  <c r="BY69" i="1"/>
  <c r="BY70" i="1"/>
  <c r="BY71" i="1"/>
  <c r="BY105" i="1"/>
  <c r="BY72" i="1"/>
  <c r="BY102" i="1"/>
  <c r="BY81" i="1"/>
  <c r="BY86" i="1"/>
  <c r="BY73" i="1"/>
  <c r="BY74" i="1"/>
  <c r="BY75" i="1"/>
  <c r="BY80" i="1"/>
  <c r="BY76" i="1"/>
  <c r="BY89" i="1"/>
  <c r="BY93" i="1"/>
  <c r="BY82" i="1"/>
  <c r="BY107" i="1"/>
  <c r="BY78" i="1"/>
  <c r="BY79" i="1"/>
  <c r="BY97" i="1"/>
  <c r="BY85" i="1"/>
  <c r="BY87" i="1"/>
  <c r="BY90" i="1"/>
  <c r="BY91" i="1"/>
  <c r="BY115" i="1"/>
  <c r="BY98" i="1"/>
  <c r="BY99" i="1"/>
  <c r="BY100" i="1"/>
  <c r="BY101" i="1"/>
  <c r="BY83" i="1"/>
  <c r="BY103" i="1"/>
  <c r="BY104" i="1"/>
  <c r="BY106" i="1"/>
  <c r="BY108" i="1"/>
  <c r="BY109" i="1"/>
  <c r="BY110" i="1"/>
  <c r="BY84" i="1"/>
  <c r="BY111" i="1"/>
  <c r="BY112" i="1"/>
  <c r="BY114" i="1"/>
  <c r="BY116" i="1"/>
  <c r="BY95" i="1"/>
  <c r="BY118" i="1"/>
  <c r="BY96" i="1"/>
  <c r="BY119" i="1"/>
  <c r="BY92" i="1"/>
  <c r="BY94" i="1"/>
  <c r="BY77" i="1"/>
  <c r="BY117" i="1"/>
  <c r="BY88" i="1"/>
  <c r="BY113" i="1"/>
  <c r="BY120" i="1"/>
  <c r="BY124" i="1"/>
  <c r="BY128" i="1"/>
  <c r="BY136" i="1"/>
  <c r="BY133" i="1"/>
  <c r="BY132" i="1"/>
  <c r="BY137" i="1"/>
  <c r="BY125" i="1"/>
  <c r="BY131" i="1"/>
  <c r="BY126" i="1"/>
  <c r="BY127" i="1"/>
  <c r="BY139" i="1"/>
  <c r="BY138" i="1"/>
  <c r="BY129" i="1"/>
  <c r="BY123" i="1"/>
  <c r="BY134" i="1"/>
  <c r="BY130" i="1"/>
  <c r="BY121" i="1"/>
  <c r="BY122" i="1"/>
  <c r="BY135" i="1"/>
  <c r="BY151" i="1"/>
  <c r="BY152" i="1"/>
  <c r="BY162" i="1"/>
  <c r="BY147" i="1"/>
  <c r="BY142" i="1"/>
  <c r="BY160" i="1"/>
  <c r="BY140" i="1"/>
  <c r="BY141" i="1"/>
  <c r="BY157" i="1"/>
  <c r="BY146" i="1"/>
  <c r="BY155" i="1"/>
  <c r="BY156" i="1"/>
  <c r="BY150" i="1"/>
  <c r="BY161" i="1"/>
  <c r="BY154" i="1"/>
  <c r="BY158" i="1"/>
  <c r="BY153" i="1"/>
  <c r="BY159" i="1"/>
  <c r="BY145" i="1"/>
  <c r="BY148" i="1"/>
  <c r="BY144" i="1"/>
  <c r="BY149" i="1"/>
  <c r="BY143" i="1"/>
  <c r="BY180" i="1"/>
  <c r="BY171" i="1"/>
  <c r="BY179" i="1"/>
  <c r="BY172" i="1"/>
  <c r="BY166" i="1"/>
  <c r="BY177" i="1"/>
  <c r="BY181" i="1"/>
  <c r="BY165" i="1"/>
  <c r="BY174" i="1"/>
  <c r="BY163" i="1"/>
  <c r="BY168" i="1"/>
  <c r="BY164" i="1"/>
  <c r="BY170" i="1"/>
  <c r="BY167" i="1"/>
  <c r="BY178" i="1"/>
  <c r="BY169" i="1"/>
  <c r="BY175" i="1"/>
  <c r="BY173" i="1"/>
  <c r="BY176" i="1"/>
  <c r="BY208" i="1"/>
  <c r="BY214" i="1"/>
  <c r="BY212" i="1"/>
  <c r="BY220" i="1"/>
  <c r="BY207" i="1"/>
  <c r="BY194" i="1"/>
  <c r="BY184" i="1"/>
  <c r="BY190" i="1"/>
  <c r="BY216" i="1"/>
  <c r="BY192" i="1"/>
  <c r="BY201" i="1"/>
  <c r="BY197" i="1"/>
  <c r="BY199" i="1"/>
  <c r="BY205" i="1"/>
  <c r="BY202" i="1"/>
  <c r="BY203" i="1"/>
  <c r="BY209" i="1"/>
  <c r="BY185" i="1"/>
  <c r="BY189" i="1"/>
  <c r="BY200" i="1"/>
  <c r="BY198" i="1"/>
  <c r="BY187" i="1"/>
  <c r="BY221" i="1"/>
  <c r="BY188" i="1"/>
  <c r="BY182" i="1"/>
  <c r="BY195" i="1"/>
  <c r="BY196" i="1"/>
  <c r="BY219" i="1"/>
  <c r="BY204" i="1"/>
  <c r="BY217" i="1"/>
  <c r="BY193" i="1"/>
  <c r="BY211" i="1"/>
  <c r="BY191" i="1"/>
  <c r="BY186" i="1"/>
  <c r="BY215" i="1"/>
  <c r="BY206" i="1"/>
  <c r="BY218" i="1"/>
  <c r="BY213" i="1"/>
  <c r="BY210" i="1"/>
  <c r="BY183" i="1"/>
  <c r="BZ251" i="1" l="1"/>
  <c r="BY251" i="1"/>
  <c r="CA251" i="1"/>
  <c r="BY252" i="1" l="1"/>
  <c r="BZ252" i="1"/>
  <c r="CA252" i="1"/>
  <c r="BZ253" i="1" l="1"/>
  <c r="BY253" i="1"/>
  <c r="CA253" i="1"/>
  <c r="BY254" i="1" l="1"/>
  <c r="BZ254" i="1"/>
  <c r="CA254" i="1"/>
  <c r="BZ255" i="1" l="1"/>
  <c r="BY255" i="1"/>
  <c r="CA255" i="1"/>
  <c r="BY256" i="1" l="1"/>
  <c r="BZ256" i="1"/>
  <c r="CA256" i="1"/>
  <c r="BZ257" i="1" l="1"/>
  <c r="BY257" i="1"/>
  <c r="CA257" i="1"/>
  <c r="BY258" i="1" l="1"/>
  <c r="BZ258" i="1"/>
  <c r="CA258" i="1"/>
  <c r="BZ259" i="1" l="1"/>
  <c r="BY259" i="1"/>
  <c r="CA259" i="1"/>
  <c r="BY260" i="1" l="1"/>
  <c r="BZ260" i="1"/>
  <c r="CA260" i="1"/>
  <c r="BZ261" i="1" l="1"/>
  <c r="BY261" i="1"/>
  <c r="CA261" i="1"/>
  <c r="BY262" i="1" l="1"/>
  <c r="BZ262" i="1"/>
  <c r="CA262" i="1"/>
  <c r="BZ263" i="1" l="1"/>
  <c r="BY263" i="1"/>
  <c r="CA263" i="1"/>
  <c r="BY264" i="1" l="1"/>
  <c r="BZ264" i="1"/>
  <c r="CA264" i="1"/>
  <c r="BZ265" i="1" l="1"/>
  <c r="BY265" i="1"/>
  <c r="CA265" i="1"/>
  <c r="BY266" i="1" l="1"/>
  <c r="BZ266" i="1"/>
  <c r="CA266" i="1"/>
  <c r="BZ267" i="1" l="1"/>
  <c r="BY267" i="1"/>
  <c r="CA267" i="1"/>
  <c r="BY268" i="1" l="1"/>
  <c r="BZ268" i="1"/>
  <c r="CA268" i="1"/>
  <c r="BZ269" i="1" l="1"/>
  <c r="CA269" i="1"/>
  <c r="BY269" i="1"/>
  <c r="BY270" i="1" l="1"/>
  <c r="BZ270" i="1"/>
  <c r="CA270" i="1"/>
  <c r="BZ271" i="1" l="1"/>
  <c r="BY271" i="1"/>
  <c r="CA271" i="1"/>
  <c r="CA272" i="1" l="1"/>
  <c r="BY272" i="1"/>
  <c r="BZ272" i="1"/>
  <c r="BZ273" i="1" l="1"/>
  <c r="BY273" i="1"/>
  <c r="CA273" i="1"/>
  <c r="BY274" i="1" l="1"/>
  <c r="BZ274" i="1"/>
  <c r="CA274" i="1"/>
  <c r="BZ275" i="1" l="1"/>
  <c r="BY275" i="1"/>
  <c r="CA275" i="1"/>
  <c r="CA276" i="1" l="1"/>
  <c r="BY276" i="1"/>
  <c r="BZ276" i="1"/>
  <c r="BZ277" i="1" l="1"/>
  <c r="CA277" i="1"/>
  <c r="BY277" i="1"/>
  <c r="BY278" i="1" l="1"/>
  <c r="BZ278" i="1"/>
  <c r="CA278" i="1"/>
  <c r="BZ279" i="1" l="1"/>
  <c r="BY279" i="1"/>
  <c r="CA279" i="1"/>
  <c r="CA280" i="1" l="1"/>
  <c r="BY280" i="1"/>
  <c r="BZ280" i="1"/>
  <c r="BZ281" i="1" l="1"/>
  <c r="BY281" i="1"/>
  <c r="CA281" i="1"/>
  <c r="BY282" i="1" l="1"/>
  <c r="BZ282" i="1"/>
  <c r="CA282" i="1"/>
  <c r="BZ283" i="1" l="1"/>
  <c r="BY283" i="1"/>
  <c r="CA283" i="1"/>
  <c r="CA284" i="1" l="1"/>
  <c r="BY284" i="1"/>
  <c r="BZ284" i="1"/>
  <c r="BZ285" i="1" l="1"/>
  <c r="CA285" i="1"/>
  <c r="BY285" i="1"/>
  <c r="BY286" i="1" l="1"/>
  <c r="BZ286" i="1"/>
  <c r="CA286" i="1"/>
  <c r="BZ287" i="1" l="1"/>
  <c r="BY287" i="1"/>
  <c r="CA287" i="1"/>
  <c r="CA288" i="1" l="1"/>
  <c r="BY288" i="1"/>
  <c r="BZ288" i="1"/>
  <c r="BZ289" i="1" l="1"/>
  <c r="CA289" i="1"/>
  <c r="BY289" i="1"/>
  <c r="BY290" i="1" l="1"/>
  <c r="BZ290" i="1"/>
  <c r="CA290" i="1"/>
  <c r="BZ291" i="1" l="1"/>
  <c r="BY291" i="1"/>
  <c r="CA291" i="1"/>
  <c r="CA292" i="1" l="1"/>
  <c r="BY292" i="1"/>
  <c r="BZ292" i="1"/>
</calcChain>
</file>

<file path=xl/connections.xml><?xml version="1.0" encoding="utf-8"?>
<connections xmlns="http://schemas.openxmlformats.org/spreadsheetml/2006/main">
  <connection id="1" keepAlive="1" name="ThisWorkbookDataModel" description="Modelo de datos" type="5" refreshedVersion="6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name="WorksheetConnection_Anexo Estadistico  V2.xlsx!Base_Encuestas" type="102" refreshedVersion="6" minRefreshableVersion="5">
    <extLst>
      <ext xmlns:x15="http://schemas.microsoft.com/office/spreadsheetml/2010/11/main" uri="{DE250136-89BD-433C-8126-D09CA5730AF9}">
        <x15:connection id="Base_Encuestas">
          <x15:rangePr sourceName="_xlcn.WorksheetConnection_AnexoEstadisticoV2.xlsxBase_Encuestas"/>
        </x15:connection>
      </ext>
    </extLst>
  </connection>
</connections>
</file>

<file path=xl/sharedStrings.xml><?xml version="1.0" encoding="utf-8"?>
<sst xmlns="http://schemas.openxmlformats.org/spreadsheetml/2006/main" count="2154" uniqueCount="243">
  <si>
    <t>SECTOR</t>
  </si>
  <si>
    <t>CATEGORÍA DE ALOJAMIENTO DEL ESTABLECIMIENTO</t>
  </si>
  <si>
    <t>TIPO DE ALOJAMIENTO</t>
  </si>
  <si>
    <t>TOTAL DE HABITACIONES</t>
  </si>
  <si>
    <t>TOTAL DE PLAZAS</t>
  </si>
  <si>
    <t>VENTAS POR ALOJAMIENTO ENERO-DICIEMBRE 2017</t>
  </si>
  <si>
    <t>VENTAS POR ALOJAMIENTO ENERO-DICIEMBRE 2018</t>
  </si>
  <si>
    <t xml:space="preserve">VENTAS POR ALOJAMIENTO ENERO-DICIEMBRE 2019 </t>
  </si>
  <si>
    <t>VENTAS POR ALOJAMIENTO DURANTE EL MES DE LA ENCUESTA</t>
  </si>
  <si>
    <t>HABITACIONES SIMPLES VENDIDAS</t>
  </si>
  <si>
    <t>HABITACIONES DOBLES VENDIDAS</t>
  </si>
  <si>
    <t>HABITACIONES TRIPLES VENDIDAS</t>
  </si>
  <si>
    <t>HABITACIONES CUADRUPLES VENDIDAS</t>
  </si>
  <si>
    <t>OTRAS HABITACIONES VENDIDAS</t>
  </si>
  <si>
    <t>TOTAL HABITACIONES VENDIDAS</t>
  </si>
  <si>
    <t>HABITACIONES  SIMPLES COMPLEMENTARIAS VENDIDAS EN EL MES DE ENCUESTA</t>
  </si>
  <si>
    <t>HABITACIONES DOBLES COMPLEMENTARIAS VENDIDAS EN EL MES DE ENCUESTA</t>
  </si>
  <si>
    <t>HABITACIONES TRIPLES COMPLEMENTARIAS VENDIDAS EN EL MES DE ENCUESTA</t>
  </si>
  <si>
    <t>HABITACIONES CUADRUPLES COMPLEMENTARIAS VENDIDAS EN EL MES DE ENCUESTA</t>
  </si>
  <si>
    <t>HABITACIONES  DE OTRO TIPO COMPLEMENTARIAS VENDIDAS EN EL MES DE ENCUESTA</t>
  </si>
  <si>
    <t>CAMAS SIMPLES ADICIONALES VENDIDAS EN EL MES DE ENCUESTA</t>
  </si>
  <si>
    <t>CAMAS DOBLES ADICIONALES VENDIDAS EN EL MES DE ENCUESTA</t>
  </si>
  <si>
    <t>CAMAS TRIPLES ADICIONALES VENDIDAS EN EL MES DE ENCUESTA</t>
  </si>
  <si>
    <t>CAMAS CUADRUPLES ADICIONALES VENDIDAS EN EL MES DE ENCUESTA</t>
  </si>
  <si>
    <t>CAMAS DE OTRO TIPO ADICIONALES VENDIDAS EN EL MES DE ENCUESTA</t>
  </si>
  <si>
    <t>LLEGADAS EN EL MES RESIDENTES</t>
  </si>
  <si>
    <t>LLEGADAS EN EL MES NO RESIDENTES</t>
  </si>
  <si>
    <t>TOTAL LLEGADAS</t>
  </si>
  <si>
    <t>PERNOCTACIONES RESIDENTES</t>
  </si>
  <si>
    <t>PERNOCTACIONES NO RESIDENTES</t>
  </si>
  <si>
    <t>TOTAL PERNOCTACIONES</t>
  </si>
  <si>
    <t>POSEE PMS</t>
  </si>
  <si>
    <t>PMS</t>
  </si>
  <si>
    <t xml:space="preserve">EMPLEADOS ADMINISTRATIVOS HOMBRES DE EMPLEO PERMANENTE </t>
  </si>
  <si>
    <t xml:space="preserve">EMPLEADOS ADMINISTRATIVOS MUJERES DE EMPLEO PERMANENTE </t>
  </si>
  <si>
    <t>EMPLEADOS OPERATIVOS HOMBRES DE EMPLEO PERMANENTE</t>
  </si>
  <si>
    <t>EMPLEADOS OPERATIVOS MUJERES DE EMPLEO PERMANENTE</t>
  </si>
  <si>
    <t>EMPLEADOS ADMINISTRATIVOS HOMBRES DE EMPLEO TEMPORAL</t>
  </si>
  <si>
    <t>EMPLEADOS ADMINISTRATIVOS MUJERES DE EMPLEO TEMPORAL</t>
  </si>
  <si>
    <t>EMPLEADOS OPERATIVOS HOMBRES DE EMPLEO TEMPORAL</t>
  </si>
  <si>
    <t>EMPLEADOS OPERATIVOS MUJERES DE EMPLEO TEMPORAL</t>
  </si>
  <si>
    <t>EMPLEADOS ADMINISTRATIVOS HOMBRES DE EMPLEO EVENTUAL</t>
  </si>
  <si>
    <t>EMPLEADOS ADMINISTRATIVOS MUJERES DE EMPLEO EVENTUAL</t>
  </si>
  <si>
    <t>EMPLEADOS OPERATIVOS HOMBRES DE EMPLEO EVENTUAL</t>
  </si>
  <si>
    <t>EMPLEADOS OPERATIVOS MUJERES DE EMPLEO EVENTUAL</t>
  </si>
  <si>
    <t>EMPLEOS</t>
  </si>
  <si>
    <t>HABITACIONES SENCILLAS RESERVADAS SIGUIENTE MES</t>
  </si>
  <si>
    <t>HABITACIONES DOBLES RESERVADAS SIGUIENTE MES</t>
  </si>
  <si>
    <t>HABITACIONES TRIPLES RESERVADAS SIGUIENTE MES</t>
  </si>
  <si>
    <t>HABITACIONES CUÁDRUPLES RESERVADAS SIGUIENTE MES</t>
  </si>
  <si>
    <t>HABITACIONES (OTROS) RESERVADAS SIGUIENTE MES</t>
  </si>
  <si>
    <t>TOTAL HAB RESERVADAS</t>
  </si>
  <si>
    <t>PERNOCTACIONES RESERVADAS SIGUIENTE MES</t>
  </si>
  <si>
    <t>ESPERA QUE PERNOCTACIONES</t>
  </si>
  <si>
    <t>PORCENTAJE PERNOCTACIONES</t>
  </si>
  <si>
    <t>ESPECTATIVA PERNOCTACIONES</t>
  </si>
  <si>
    <t>ESPERA QUE TARIFAS</t>
  </si>
  <si>
    <t>PORCENTAJE TARIFAS</t>
  </si>
  <si>
    <t>ESPECTATIVA TARIFAS</t>
  </si>
  <si>
    <t>ESPERA QUE EMPLEADOS ADMINISTRATIVOS</t>
  </si>
  <si>
    <t>PORCENTAJE EMPLEADOS ADMINISTRATIVOS</t>
  </si>
  <si>
    <t>ESPECTATIVA EMPLEADOS ADMINISTRATIVOS</t>
  </si>
  <si>
    <t>ESPERA QUE EMPLEADOS OPERATIVOS</t>
  </si>
  <si>
    <t>PORCENTAJE EMPLEADOS OPERATIVOS</t>
  </si>
  <si>
    <t>ESPECTATIVA EMPLEADOS OPERATIVOS</t>
  </si>
  <si>
    <t>NUMERO DE HABITACIONES QUE ESPERA VENDER SIGUIENTE FERIADO O VACACION</t>
  </si>
  <si>
    <t>DOBLES</t>
  </si>
  <si>
    <t>TRIPLES</t>
  </si>
  <si>
    <t>CUÁDRUPLE</t>
  </si>
  <si>
    <t>OTRO</t>
  </si>
  <si>
    <t>CONGRESOS</t>
  </si>
  <si>
    <t>CONVENCIONES</t>
  </si>
  <si>
    <t>SOCIALES</t>
  </si>
  <si>
    <t>OTRO TIPO DE EVENTOS</t>
  </si>
  <si>
    <t>FECHA</t>
  </si>
  <si>
    <t>DIAS DEL MES</t>
  </si>
  <si>
    <t>La Mariscal</t>
  </si>
  <si>
    <t>3 estrellas</t>
  </si>
  <si>
    <t>Hotel</t>
  </si>
  <si>
    <t>No</t>
  </si>
  <si>
    <t>Aumenten</t>
  </si>
  <si>
    <t>Se mantengan igual</t>
  </si>
  <si>
    <t>Eugenio Espejo</t>
  </si>
  <si>
    <t>Si</t>
  </si>
  <si>
    <t>TSHOTEL</t>
  </si>
  <si>
    <t>BEDS24</t>
  </si>
  <si>
    <t>Disminuyan</t>
  </si>
  <si>
    <t>La Delicia</t>
  </si>
  <si>
    <t>4 estrellas</t>
  </si>
  <si>
    <t>Lodge</t>
  </si>
  <si>
    <t>SIHOT</t>
  </si>
  <si>
    <t>SMART MANAGER</t>
  </si>
  <si>
    <t>Disminuyen</t>
  </si>
  <si>
    <t>Tumbaco</t>
  </si>
  <si>
    <t>5 estrellas</t>
  </si>
  <si>
    <t>Hostería</t>
  </si>
  <si>
    <t>Hacienda Turística</t>
  </si>
  <si>
    <t>Manuela Sáenz</t>
  </si>
  <si>
    <t>0</t>
  </si>
  <si>
    <t>CLOUDBEDS</t>
  </si>
  <si>
    <t>OPERA</t>
  </si>
  <si>
    <t>Hostal</t>
  </si>
  <si>
    <t>ZAK</t>
  </si>
  <si>
    <t>Los Chillos</t>
  </si>
  <si>
    <t>IQWARE</t>
  </si>
  <si>
    <t>ASI FRONT DESK</t>
  </si>
  <si>
    <t>BOOKING.COM/EXPEDIA/DESPEGAR</t>
  </si>
  <si>
    <t>WUBOOK (2AK)</t>
  </si>
  <si>
    <t>ALF</t>
  </si>
  <si>
    <t>Eloy Alfaro</t>
  </si>
  <si>
    <t>DATAFAS</t>
  </si>
  <si>
    <t>EZEESYSTEM</t>
  </si>
  <si>
    <t>ICG</t>
  </si>
  <si>
    <t>SEUZ</t>
  </si>
  <si>
    <t>WUBOOK</t>
  </si>
  <si>
    <t>EZEE ABSOLUTE</t>
  </si>
  <si>
    <t>CLOUBEDS</t>
  </si>
  <si>
    <t>NEW HOTEL</t>
  </si>
  <si>
    <t>TSHotel</t>
  </si>
  <si>
    <t>Aumentaren</t>
  </si>
  <si>
    <t>Cloudbeds</t>
  </si>
  <si>
    <t xml:space="preserve">OPERA </t>
  </si>
  <si>
    <t xml:space="preserve"> </t>
  </si>
  <si>
    <t>Ezee Absolute</t>
  </si>
  <si>
    <t>Tappetit</t>
  </si>
  <si>
    <t>Wubook</t>
  </si>
  <si>
    <t>Smart Manager</t>
  </si>
  <si>
    <t xml:space="preserve">Ezee Absolute </t>
  </si>
  <si>
    <t>Bookimg</t>
  </si>
  <si>
    <t>Fidelio expres</t>
  </si>
  <si>
    <t/>
  </si>
  <si>
    <t>MES</t>
  </si>
  <si>
    <t>*</t>
  </si>
  <si>
    <t>TOTAL DE EMPLEOS</t>
  </si>
  <si>
    <t>TOH</t>
  </si>
  <si>
    <t>TOTAL DE ESTANCIA MEDIA</t>
  </si>
  <si>
    <t>Estancia Media</t>
  </si>
  <si>
    <t>VENTAS POR ALOJAMIENTO DURANTE EL MES (MILES)</t>
  </si>
  <si>
    <t>TASA DE OCUPACIÓN HOTELERA</t>
  </si>
  <si>
    <t>Pernoctaciones</t>
  </si>
  <si>
    <t>Llegadas</t>
  </si>
  <si>
    <t>Ingresos</t>
  </si>
  <si>
    <t xml:space="preserve">Habitaciones Vendidas </t>
  </si>
  <si>
    <t xml:space="preserve">Establecimientos </t>
  </si>
  <si>
    <t>Empleo</t>
  </si>
  <si>
    <t>TOTAL DE LLEGADAS</t>
  </si>
  <si>
    <t>Total Pernoctaciones</t>
  </si>
  <si>
    <t>Tasa de Ocupación Hotelera</t>
  </si>
  <si>
    <t>Categoría</t>
  </si>
  <si>
    <t>Total</t>
  </si>
  <si>
    <t>4x4 Matriz de la Hotelería</t>
  </si>
  <si>
    <t>AÑO</t>
  </si>
  <si>
    <t>Etiquetas de fila</t>
  </si>
  <si>
    <t>Total general</t>
  </si>
  <si>
    <t>TOTAL DE HABITACIONES VENDIDAS</t>
  </si>
  <si>
    <t>Etiquetas de columna</t>
  </si>
  <si>
    <t>a. Enero</t>
  </si>
  <si>
    <t>Tarif x hab ocup</t>
  </si>
  <si>
    <t>Recuento de NÚMERO DE REGISTRO TURÍSTICO</t>
  </si>
  <si>
    <t>TOTAL DE PERNOCTACIONES</t>
  </si>
  <si>
    <t>TASA DE OCUPACUPACIÓN HOTELERA</t>
  </si>
  <si>
    <t>b. Febrero</t>
  </si>
  <si>
    <t>c. Marzo</t>
  </si>
  <si>
    <t>d. Abril</t>
  </si>
  <si>
    <t>e. Mayo</t>
  </si>
  <si>
    <t>l. Diciembre</t>
  </si>
  <si>
    <t>EMPLEO - MES</t>
  </si>
  <si>
    <t>EMPLEO - CAT</t>
  </si>
  <si>
    <t>EMPLEO - SECT</t>
  </si>
  <si>
    <t>ESTABLECIMIENTOS - MES</t>
  </si>
  <si>
    <t>ESTABLECIMIENTOS - CAT</t>
  </si>
  <si>
    <t>ESTABLECIMIENTOS - SECT</t>
  </si>
  <si>
    <t>ESTANCIA MEDIA - SECT</t>
  </si>
  <si>
    <t>ESTANCIA MEDIA - MES</t>
  </si>
  <si>
    <t>HABITACIONES VENDIDAS - MES</t>
  </si>
  <si>
    <t>HABITACIONES VENDIDAS - SECT</t>
  </si>
  <si>
    <t>HABITACIONES VENDIDAS - CAT</t>
  </si>
  <si>
    <t>INGRESOS - MES</t>
  </si>
  <si>
    <t>INGRESOS - SECT</t>
  </si>
  <si>
    <t>INGRESOS - CAT</t>
  </si>
  <si>
    <t>LLEGADAS - MES</t>
  </si>
  <si>
    <t>PERNOCTACIONES - MES</t>
  </si>
  <si>
    <t>PERNOCTACIONES - CAT</t>
  </si>
  <si>
    <t>PERNOCTACIONES - SECT</t>
  </si>
  <si>
    <t>TARIFA X HAB OCUPADA - MES</t>
  </si>
  <si>
    <t>TARIFA X HAB OCUPADA - SECT</t>
  </si>
  <si>
    <t>TOH - MES</t>
  </si>
  <si>
    <t>TOH - CAT</t>
  </si>
  <si>
    <t>TOH - SECT</t>
  </si>
  <si>
    <t>ESTANCIA MEDIA - CAT</t>
  </si>
  <si>
    <t>LLEGADAS - CAT</t>
  </si>
  <si>
    <t>EMPLEO - EVO</t>
  </si>
  <si>
    <t>ESTABLECIMIENTOS - EVO</t>
  </si>
  <si>
    <t>ESTANCIA MEDIA - EVO</t>
  </si>
  <si>
    <t>HABITACIONES VENDIDAS - EVO</t>
  </si>
  <si>
    <t>INGRESOS - EVO</t>
  </si>
  <si>
    <t>LLEGADAS - EVO</t>
  </si>
  <si>
    <t>PERNOCTACIONES - EVO</t>
  </si>
  <si>
    <t>TOH - EVO</t>
  </si>
  <si>
    <t>LLEGADAS - SECT</t>
  </si>
  <si>
    <t xml:space="preserve">Tarifa de Habitación Ocupada </t>
  </si>
  <si>
    <t>ESTANCIA MEDIA - TIPO</t>
  </si>
  <si>
    <t>TARIFA X HAB OCUPADA - TIPO</t>
  </si>
  <si>
    <t>TOTAL DE TARIFA DE HABITACIÓN OCUPADA</t>
  </si>
  <si>
    <t>TOTAL DE RESPUESTAS DE ESTABLECIMIENTO</t>
  </si>
  <si>
    <t>Tarifa de Habitación Ocupada</t>
  </si>
  <si>
    <t>TOTAL DE INGRESOS (MILES)</t>
  </si>
  <si>
    <t>f. Junio</t>
  </si>
  <si>
    <t>TARIFA X HAB OCUPADA - EVO</t>
  </si>
  <si>
    <t>TARIFA X HAB OCUPADA - CAT</t>
  </si>
  <si>
    <t>3 Estrellas</t>
  </si>
  <si>
    <t xml:space="preserve">                                   HOTELERA</t>
  </si>
  <si>
    <t xml:space="preserve">                      ENCUESTA DE OCUPACIÓN</t>
  </si>
  <si>
    <t>EMPLEO  - TIPO</t>
  </si>
  <si>
    <t>ESTABLECIMIENTOS  - TIPO</t>
  </si>
  <si>
    <t>HABITACIONES VENDIDAS - TIPO</t>
  </si>
  <si>
    <t>INGRESOS - TIPO</t>
  </si>
  <si>
    <t>LLEGADAS - TIPO</t>
  </si>
  <si>
    <t>PERNOCTACIONES - TIPO</t>
  </si>
  <si>
    <t xml:space="preserve"> TOTAL PERNOCTACIONES</t>
  </si>
  <si>
    <t>TOH - TIPO</t>
  </si>
  <si>
    <t xml:space="preserve"> EMPLEOS</t>
  </si>
  <si>
    <t xml:space="preserve"> TOTAL HABITACIONES VENDIDAS</t>
  </si>
  <si>
    <t xml:space="preserve"> VENTAS POR ALOJAMIENTO DURANTE EL MES (MILES)</t>
  </si>
  <si>
    <t xml:space="preserve"> TOTAL LLEGADAS</t>
  </si>
  <si>
    <t>Suma de VENTAS POR ALOJAMIENTO DURANTE EL MES (MILES)</t>
  </si>
  <si>
    <t>4 Estrellas</t>
  </si>
  <si>
    <t>5 Estrellas</t>
  </si>
  <si>
    <t>EUGENIO ESPEJO</t>
  </si>
  <si>
    <t>3 ESTRELLAS</t>
  </si>
  <si>
    <t>HOTEL</t>
  </si>
  <si>
    <t>MANUELA SÁENZ</t>
  </si>
  <si>
    <t>4 ESTRELLAS</t>
  </si>
  <si>
    <t>HOSTAL</t>
  </si>
  <si>
    <t>LA MARISCAL</t>
  </si>
  <si>
    <t>TUMBACO</t>
  </si>
  <si>
    <t>5 ESTRELLAS</t>
  </si>
  <si>
    <t>LA DELICIA</t>
  </si>
  <si>
    <t>HOSTERÍA</t>
  </si>
  <si>
    <t>LODGE</t>
  </si>
  <si>
    <t>HACIENDA TURÍSTICA</t>
  </si>
  <si>
    <t>g. Julio</t>
  </si>
  <si>
    <t>h. Agosto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</si>
</sst>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_-* #,##0.00_-;\-* #,##0.00_-;_-* &quot;-&quot;??_-;_-@_-"/>
    <numFmt numFmtId="165" formatCode="&quot;$&quot;#,##0.00"/>
    <numFmt numFmtId="166" formatCode="0.00\ %;\-0.00\ %;0.00\ %"/>
    <numFmt numFmtId="167" formatCode="\$#,##0.00;\-\$#,##0.00;\$#,##0.00"/>
    <numFmt numFmtId="168" formatCode="_(&quot;$&quot;\ * #,##0_);_(&quot;$&quot;\ * \(#,##0\);_(&quot;$&quot;\ * &quot;-&quot;??_);_(@_)"/>
  </numFmts>
  <fonts count="28">
    <font>
      <sz val="11"/>
      <color theme="1"/>
      <name val="Arial"/>
      <family val="2"/>
      <scheme val="minor"/>
    </font>
    <font>
      <sz val="11"/>
      <color rgb="FFFF0000"/>
      <name val="Arial"/>
      <family val="2"/>
      <scheme val="minor"/>
    </font>
    <font>
      <sz val="11"/>
      <color theme="1"/>
      <name val="Abadi"/>
      <family val="2"/>
    </font>
    <font>
      <b/>
      <sz val="36"/>
      <color theme="0"/>
      <name val="Gadugi"/>
      <family val="2"/>
    </font>
    <font>
      <b/>
      <sz val="32"/>
      <color theme="0"/>
      <name val="Century Gothic"/>
      <family val="2"/>
    </font>
    <font>
      <sz val="11"/>
      <color theme="1"/>
      <name val="Arial"/>
      <family val="2"/>
      <scheme val="minor"/>
    </font>
    <font>
      <u/>
      <sz val="11"/>
      <color theme="10"/>
      <name val="Arial"/>
      <family val="2"/>
      <scheme val="minor"/>
    </font>
    <font>
      <b/>
      <sz val="14"/>
      <color theme="2" tint="-0.749992370372631"/>
      <name val="Arial"/>
      <family val="2"/>
      <scheme val="minor"/>
    </font>
    <font>
      <b/>
      <sz val="14"/>
      <color theme="4" tint="-0.499984740745262"/>
      <name val="Arial"/>
      <family val="2"/>
      <scheme val="minor"/>
    </font>
    <font>
      <sz val="12"/>
      <color theme="1"/>
      <name val="Arial"/>
      <family val="2"/>
      <scheme val="minor"/>
    </font>
    <font>
      <b/>
      <sz val="14"/>
      <color theme="3" tint="-0.249977111117893"/>
      <name val="Arial"/>
      <family val="2"/>
      <scheme val="minor"/>
    </font>
    <font>
      <sz val="14"/>
      <color theme="3" tint="-0.249977111117893"/>
      <name val="Arial"/>
      <family val="2"/>
      <scheme val="minor"/>
    </font>
    <font>
      <b/>
      <sz val="18"/>
      <color theme="2" tint="-0.499984740745262"/>
      <name val="Arial"/>
      <family val="2"/>
      <scheme val="minor"/>
    </font>
    <font>
      <sz val="18"/>
      <color theme="1"/>
      <name val="Arial"/>
      <family val="2"/>
      <scheme val="minor"/>
    </font>
    <font>
      <b/>
      <sz val="42"/>
      <color theme="0"/>
      <name val="Gadugi"/>
      <family val="2"/>
    </font>
    <font>
      <b/>
      <sz val="11"/>
      <color theme="1"/>
      <name val="Arial"/>
      <family val="2"/>
      <scheme val="minor"/>
    </font>
    <font>
      <sz val="11"/>
      <color theme="0"/>
      <name val="Arial"/>
      <family val="2"/>
      <scheme val="minor"/>
    </font>
    <font>
      <b/>
      <sz val="18"/>
      <color theme="2" tint="-0.749992370372631"/>
      <name val="Arial"/>
      <family val="2"/>
      <scheme val="minor"/>
    </font>
    <font>
      <sz val="18"/>
      <color theme="2" tint="-0.749992370372631"/>
      <name val="Arial"/>
      <family val="2"/>
      <scheme val="minor"/>
    </font>
    <font>
      <b/>
      <sz val="14"/>
      <color theme="1"/>
      <name val="Arial"/>
      <family val="2"/>
      <scheme val="minor"/>
    </font>
    <font>
      <b/>
      <sz val="18"/>
      <name val="Arial"/>
      <family val="2"/>
      <scheme val="minor"/>
    </font>
    <font>
      <b/>
      <sz val="16"/>
      <color theme="1"/>
      <name val="Gadugi"/>
      <family val="2"/>
    </font>
    <font>
      <b/>
      <sz val="20"/>
      <color theme="1"/>
      <name val="Gadugi"/>
      <family val="2"/>
    </font>
    <font>
      <b/>
      <sz val="20"/>
      <color theme="0"/>
      <name val="Gadugi"/>
      <family val="2"/>
    </font>
    <font>
      <b/>
      <sz val="16"/>
      <color rgb="FF008080"/>
      <name val="Gadugi"/>
      <family val="2"/>
    </font>
    <font>
      <b/>
      <sz val="18"/>
      <color rgb="FF008080"/>
      <name val="Segoe UI Light"/>
      <family val="2"/>
    </font>
    <font>
      <sz val="10"/>
      <color theme="1"/>
      <name val="Arial"/>
      <family val="2"/>
      <scheme val="minor"/>
    </font>
    <font>
      <b/>
      <sz val="10"/>
      <color theme="1"/>
      <name val="Arial"/>
      <family val="2"/>
      <scheme val="minor"/>
    </font>
  </fonts>
  <fills count="19">
    <fill>
      <patternFill patternType="none"/>
    </fill>
    <fill>
      <patternFill patternType="gray125"/>
    </fill>
    <fill>
      <patternFill patternType="solid">
        <fgColor theme="2" tint="-0.499984740745262"/>
        <bgColor indexed="64"/>
      </patternFill>
    </fill>
    <fill>
      <patternFill patternType="solid">
        <fgColor rgb="FF220153"/>
        <bgColor indexed="64"/>
      </patternFill>
    </fill>
    <fill>
      <patternFill patternType="solid">
        <fgColor rgb="FF00D29B"/>
        <bgColor indexed="64"/>
      </patternFill>
    </fill>
    <fill>
      <patternFill patternType="solid">
        <fgColor rgb="FF710944"/>
        <bgColor indexed="64"/>
      </patternFill>
    </fill>
    <fill>
      <patternFill patternType="solid">
        <fgColor rgb="FF7F152E"/>
        <bgColor indexed="64"/>
      </patternFill>
    </fill>
    <fill>
      <patternFill patternType="solid">
        <fgColor rgb="FF038B71"/>
        <bgColor indexed="64"/>
      </patternFill>
    </fill>
    <fill>
      <patternFill patternType="solid">
        <fgColor rgb="FFED8E05"/>
        <bgColor indexed="64"/>
      </patternFill>
    </fill>
    <fill>
      <patternFill patternType="solid">
        <fgColor rgb="FF003078"/>
        <bgColor indexed="64"/>
      </patternFill>
    </fill>
    <fill>
      <patternFill patternType="solid">
        <fgColor rgb="FF008080"/>
        <bgColor indexed="64"/>
      </patternFill>
    </fill>
    <fill>
      <patternFill patternType="solid">
        <fgColor rgb="FF00A4DE"/>
        <bgColor indexed="64"/>
      </patternFill>
    </fill>
    <fill>
      <patternFill patternType="solid">
        <fgColor rgb="FF7B4E9C"/>
        <bgColor indexed="64"/>
      </patternFill>
    </fill>
    <fill>
      <patternFill patternType="solid">
        <fgColor rgb="FF9C8AE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/>
        <bgColor rgb="FF7F152E"/>
      </patternFill>
    </fill>
    <fill>
      <patternFill patternType="solid">
        <fgColor rgb="FF00A1DE"/>
        <bgColor indexed="64"/>
      </patternFill>
    </fill>
    <fill>
      <patternFill patternType="solid">
        <fgColor theme="0"/>
        <bgColor theme="9" tint="0.79998168889431442"/>
      </patternFill>
    </fill>
    <fill>
      <patternFill patternType="solid">
        <fgColor theme="4" tint="0.59999389629810485"/>
        <bgColor indexed="64"/>
      </patternFill>
    </fill>
  </fills>
  <borders count="23">
    <border>
      <left/>
      <right/>
      <top/>
      <bottom/>
      <diagonal/>
    </border>
    <border>
      <left style="medium">
        <color theme="0"/>
      </left>
      <right style="medium">
        <color theme="0"/>
      </right>
      <top style="medium">
        <color theme="0"/>
      </top>
      <bottom style="medium">
        <color theme="0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medium">
        <color theme="0"/>
      </left>
      <right/>
      <top style="medium">
        <color theme="0"/>
      </top>
      <bottom/>
      <diagonal/>
    </border>
    <border>
      <left style="medium">
        <color theme="0"/>
      </left>
      <right/>
      <top/>
      <bottom/>
      <diagonal/>
    </border>
    <border>
      <left/>
      <right style="medium">
        <color theme="0"/>
      </right>
      <top style="medium">
        <color theme="0"/>
      </top>
      <bottom/>
      <diagonal/>
    </border>
    <border>
      <left style="medium">
        <color theme="0"/>
      </left>
      <right/>
      <top/>
      <bottom style="medium">
        <color theme="0"/>
      </bottom>
      <diagonal/>
    </border>
    <border>
      <left/>
      <right style="medium">
        <color theme="0"/>
      </right>
      <top/>
      <bottom style="medium">
        <color theme="0"/>
      </bottom>
      <diagonal/>
    </border>
    <border>
      <left/>
      <right/>
      <top/>
      <bottom style="medium">
        <color theme="0"/>
      </bottom>
      <diagonal/>
    </border>
    <border>
      <left/>
      <right/>
      <top style="medium">
        <color theme="0"/>
      </top>
      <bottom/>
      <diagonal/>
    </border>
    <border>
      <left/>
      <right style="medium">
        <color theme="0"/>
      </right>
      <top/>
      <bottom/>
      <diagonal/>
    </border>
    <border>
      <left style="medium">
        <color theme="0"/>
      </left>
      <right style="medium">
        <color rgb="FF008080"/>
      </right>
      <top/>
      <bottom/>
      <diagonal/>
    </border>
    <border>
      <left style="medium">
        <color rgb="FF008080"/>
      </left>
      <right style="medium">
        <color rgb="FF008080"/>
      </right>
      <top style="medium">
        <color theme="0"/>
      </top>
      <bottom/>
      <diagonal/>
    </border>
    <border>
      <left/>
      <right style="medium">
        <color rgb="FF008080"/>
      </right>
      <top style="medium">
        <color theme="0"/>
      </top>
      <bottom/>
      <diagonal/>
    </border>
    <border>
      <left/>
      <right style="medium">
        <color rgb="FF008080"/>
      </right>
      <top/>
      <bottom/>
      <diagonal/>
    </border>
    <border>
      <left style="medium">
        <color rgb="FF008080"/>
      </left>
      <right style="medium">
        <color rgb="FF008080"/>
      </right>
      <top/>
      <bottom/>
      <diagonal/>
    </border>
  </borders>
  <cellStyleXfs count="4">
    <xf numFmtId="0" fontId="0" fillId="0" borderId="0"/>
    <xf numFmtId="9" fontId="5" fillId="0" borderId="0" applyFont="0" applyFill="0" applyBorder="0" applyAlignment="0" applyProtection="0"/>
    <xf numFmtId="0" fontId="6" fillId="0" borderId="0" applyNumberFormat="0" applyFill="0" applyBorder="0" applyAlignment="0" applyProtection="0"/>
    <xf numFmtId="164" fontId="5" fillId="0" borderId="0" applyFont="0" applyFill="0" applyBorder="0" applyAlignment="0" applyProtection="0"/>
  </cellStyleXfs>
  <cellXfs count="233">
    <xf numFmtId="0" fontId="0" fillId="0" borderId="0" xfId="0"/>
    <xf numFmtId="0" fontId="7" fillId="0" borderId="0" xfId="2" applyFont="1" applyFill="1" applyAlignment="1">
      <alignment horizontal="left"/>
    </xf>
    <xf numFmtId="0" fontId="8" fillId="0" borderId="0" xfId="2" applyFont="1" applyFill="1" applyAlignment="1">
      <alignment horizontal="center"/>
    </xf>
    <xf numFmtId="0" fontId="0" fillId="0" borderId="0" xfId="0" applyFill="1" applyAlignment="1">
      <alignment horizontal="left"/>
    </xf>
    <xf numFmtId="0" fontId="0" fillId="0" borderId="0" xfId="0" applyFill="1"/>
    <xf numFmtId="0" fontId="0" fillId="0" borderId="0" xfId="0" applyFill="1" applyAlignment="1">
      <alignment horizontal="center"/>
    </xf>
    <xf numFmtId="0" fontId="10" fillId="0" borderId="0" xfId="0" applyFont="1" applyFill="1"/>
    <xf numFmtId="0" fontId="11" fillId="0" borderId="0" xfId="0" applyFont="1" applyFill="1"/>
    <xf numFmtId="0" fontId="13" fillId="0" borderId="0" xfId="0" applyFont="1" applyFill="1"/>
    <xf numFmtId="0" fontId="0" fillId="0" borderId="0" xfId="0" applyAlignment="1">
      <alignment horizontal="left"/>
    </xf>
    <xf numFmtId="0" fontId="0" fillId="0" borderId="0" xfId="0" applyNumberFormat="1"/>
    <xf numFmtId="2" fontId="0" fillId="0" borderId="0" xfId="0" applyNumberFormat="1"/>
    <xf numFmtId="0" fontId="15" fillId="0" borderId="0" xfId="0" applyFont="1"/>
    <xf numFmtId="0" fontId="15" fillId="0" borderId="0" xfId="0" applyFont="1" applyAlignment="1">
      <alignment horizontal="left"/>
    </xf>
    <xf numFmtId="166" fontId="0" fillId="0" borderId="0" xfId="0" applyNumberFormat="1"/>
    <xf numFmtId="167" fontId="0" fillId="0" borderId="0" xfId="0" applyNumberFormat="1"/>
    <xf numFmtId="0" fontId="0" fillId="2" borderId="0" xfId="0" applyFill="1"/>
    <xf numFmtId="0" fontId="0" fillId="2" borderId="0" xfId="0" applyFill="1" applyAlignment="1">
      <alignment vertical="center"/>
    </xf>
    <xf numFmtId="0" fontId="0" fillId="2" borderId="0" xfId="0" applyFill="1" applyBorder="1"/>
    <xf numFmtId="0" fontId="0" fillId="2" borderId="0" xfId="0" applyFill="1" applyBorder="1" applyAlignment="1">
      <alignment vertical="center"/>
    </xf>
    <xf numFmtId="0" fontId="2" fillId="2" borderId="0" xfId="0" applyFont="1" applyFill="1"/>
    <xf numFmtId="0" fontId="1" fillId="2" borderId="0" xfId="0" applyFont="1" applyFill="1"/>
    <xf numFmtId="0" fontId="12" fillId="0" borderId="0" xfId="0" applyFont="1" applyFill="1" applyAlignment="1">
      <alignment horizontal="left"/>
    </xf>
    <xf numFmtId="0" fontId="16" fillId="7" borderId="0" xfId="0" applyFont="1" applyFill="1"/>
    <xf numFmtId="0" fontId="16" fillId="3" borderId="0" xfId="0" applyFont="1" applyFill="1"/>
    <xf numFmtId="0" fontId="16" fillId="3" borderId="0" xfId="0" applyFont="1" applyFill="1" applyAlignment="1">
      <alignment horizontal="left"/>
    </xf>
    <xf numFmtId="0" fontId="16" fillId="3" borderId="0" xfId="0" applyNumberFormat="1" applyFont="1" applyFill="1"/>
    <xf numFmtId="0" fontId="16" fillId="4" borderId="0" xfId="0" applyFont="1" applyFill="1"/>
    <xf numFmtId="0" fontId="16" fillId="4" borderId="0" xfId="0" applyFont="1" applyFill="1" applyAlignment="1">
      <alignment horizontal="left"/>
    </xf>
    <xf numFmtId="0" fontId="16" fillId="4" borderId="0" xfId="0" applyNumberFormat="1" applyFont="1" applyFill="1"/>
    <xf numFmtId="0" fontId="16" fillId="5" borderId="0" xfId="0" applyFont="1" applyFill="1"/>
    <xf numFmtId="0" fontId="16" fillId="5" borderId="0" xfId="0" applyFont="1" applyFill="1" applyAlignment="1">
      <alignment horizontal="left"/>
    </xf>
    <xf numFmtId="2" fontId="16" fillId="5" borderId="0" xfId="0" applyNumberFormat="1" applyFont="1" applyFill="1"/>
    <xf numFmtId="0" fontId="16" fillId="7" borderId="0" xfId="0" applyFont="1" applyFill="1" applyAlignment="1">
      <alignment horizontal="left"/>
    </xf>
    <xf numFmtId="0" fontId="16" fillId="7" borderId="0" xfId="0" applyNumberFormat="1" applyFont="1" applyFill="1"/>
    <xf numFmtId="0" fontId="16" fillId="8" borderId="0" xfId="0" applyFont="1" applyFill="1"/>
    <xf numFmtId="0" fontId="16" fillId="8" borderId="0" xfId="0" applyFont="1" applyFill="1" applyAlignment="1">
      <alignment horizontal="left"/>
    </xf>
    <xf numFmtId="0" fontId="16" fillId="8" borderId="0" xfId="0" applyNumberFormat="1" applyFont="1" applyFill="1"/>
    <xf numFmtId="0" fontId="16" fillId="9" borderId="0" xfId="0" applyFont="1" applyFill="1"/>
    <xf numFmtId="0" fontId="16" fillId="9" borderId="0" xfId="0" applyFont="1" applyFill="1" applyAlignment="1">
      <alignment horizontal="left"/>
    </xf>
    <xf numFmtId="0" fontId="16" fillId="9" borderId="0" xfId="0" applyNumberFormat="1" applyFont="1" applyFill="1"/>
    <xf numFmtId="0" fontId="16" fillId="11" borderId="0" xfId="0" applyFont="1" applyFill="1"/>
    <xf numFmtId="0" fontId="16" fillId="11" borderId="0" xfId="0" applyFont="1" applyFill="1" applyAlignment="1">
      <alignment horizontal="left"/>
    </xf>
    <xf numFmtId="0" fontId="16" fillId="11" borderId="0" xfId="0" applyNumberFormat="1" applyFont="1" applyFill="1"/>
    <xf numFmtId="0" fontId="16" fillId="6" borderId="0" xfId="0" applyFont="1" applyFill="1" applyAlignment="1">
      <alignment horizontal="left"/>
    </xf>
    <xf numFmtId="167" fontId="16" fillId="6" borderId="0" xfId="0" applyNumberFormat="1" applyFont="1" applyFill="1"/>
    <xf numFmtId="0" fontId="16" fillId="6" borderId="0" xfId="0" applyFont="1" applyFill="1"/>
    <xf numFmtId="0" fontId="12" fillId="0" borderId="0" xfId="0" applyFont="1" applyFill="1" applyAlignment="1">
      <alignment horizontal="left"/>
    </xf>
    <xf numFmtId="0" fontId="9" fillId="0" borderId="0" xfId="0" applyFont="1" applyFill="1" applyAlignment="1">
      <alignment horizontal="center"/>
    </xf>
    <xf numFmtId="0" fontId="9" fillId="0" borderId="0" xfId="0" applyFont="1" applyFill="1" applyAlignment="1">
      <alignment horizontal="center"/>
    </xf>
    <xf numFmtId="0" fontId="18" fillId="0" borderId="0" xfId="0" applyFont="1" applyFill="1"/>
    <xf numFmtId="0" fontId="17" fillId="0" borderId="0" xfId="0" applyFont="1" applyFill="1" applyAlignment="1">
      <alignment horizontal="center"/>
    </xf>
    <xf numFmtId="0" fontId="17" fillId="0" borderId="0" xfId="0" applyFont="1" applyFill="1" applyAlignment="1"/>
    <xf numFmtId="0" fontId="18" fillId="0" borderId="0" xfId="0" applyFont="1" applyFill="1" applyAlignment="1"/>
    <xf numFmtId="0" fontId="16" fillId="13" borderId="0" xfId="0" applyFont="1" applyFill="1"/>
    <xf numFmtId="0" fontId="16" fillId="13" borderId="0" xfId="0" applyFont="1" applyFill="1" applyAlignment="1">
      <alignment horizontal="left"/>
    </xf>
    <xf numFmtId="166" fontId="16" fillId="13" borderId="0" xfId="0" applyNumberFormat="1" applyFont="1" applyFill="1"/>
    <xf numFmtId="0" fontId="16" fillId="13" borderId="0" xfId="0" applyFont="1" applyFill="1" applyAlignment="1"/>
    <xf numFmtId="166" fontId="16" fillId="13" borderId="0" xfId="0" applyNumberFormat="1" applyFont="1" applyFill="1" applyAlignment="1"/>
    <xf numFmtId="0" fontId="0" fillId="14" borderId="0" xfId="0" applyFill="1"/>
    <xf numFmtId="0" fontId="16" fillId="8" borderId="0" xfId="0" applyFont="1" applyFill="1" applyAlignment="1"/>
    <xf numFmtId="2" fontId="16" fillId="5" borderId="0" xfId="0" applyNumberFormat="1" applyFont="1" applyFill="1" applyAlignment="1"/>
    <xf numFmtId="0" fontId="16" fillId="5" borderId="0" xfId="0" applyFont="1" applyFill="1" applyAlignment="1"/>
    <xf numFmtId="0" fontId="16" fillId="4" borderId="0" xfId="0" applyNumberFormat="1" applyFont="1" applyFill="1" applyAlignment="1"/>
    <xf numFmtId="0" fontId="16" fillId="4" borderId="0" xfId="0" applyFont="1" applyFill="1" applyAlignment="1"/>
    <xf numFmtId="0" fontId="20" fillId="0" borderId="0" xfId="0" applyFont="1" applyFill="1" applyAlignment="1">
      <alignment horizontal="left"/>
    </xf>
    <xf numFmtId="0" fontId="0" fillId="14" borderId="0" xfId="0" applyFill="1" applyAlignment="1">
      <alignment vertical="center"/>
    </xf>
    <xf numFmtId="0" fontId="0" fillId="0" borderId="0" xfId="0" pivotButton="1"/>
    <xf numFmtId="0" fontId="16" fillId="15" borderId="0" xfId="0" applyFont="1" applyFill="1"/>
    <xf numFmtId="0" fontId="16" fillId="15" borderId="0" xfId="0" applyFont="1" applyFill="1" applyAlignment="1"/>
    <xf numFmtId="167" fontId="16" fillId="15" borderId="0" xfId="0" applyNumberFormat="1" applyFont="1" applyFill="1" applyAlignment="1"/>
    <xf numFmtId="0" fontId="16" fillId="7" borderId="0" xfId="0" applyFont="1" applyFill="1" applyAlignment="1"/>
    <xf numFmtId="0" fontId="16" fillId="7" borderId="0" xfId="0" applyNumberFormat="1" applyFont="1" applyFill="1" applyAlignment="1"/>
    <xf numFmtId="0" fontId="16" fillId="16" borderId="0" xfId="0" applyFont="1" applyFill="1"/>
    <xf numFmtId="0" fontId="16" fillId="16" borderId="0" xfId="0" applyFont="1" applyFill="1" applyAlignment="1">
      <alignment horizontal="left"/>
    </xf>
    <xf numFmtId="0" fontId="16" fillId="16" borderId="0" xfId="0" applyNumberFormat="1" applyFont="1" applyFill="1"/>
    <xf numFmtId="168" fontId="0" fillId="0" borderId="0" xfId="0" applyNumberFormat="1"/>
    <xf numFmtId="168" fontId="16" fillId="8" borderId="0" xfId="0" applyNumberFormat="1" applyFont="1" applyFill="1"/>
    <xf numFmtId="168" fontId="0" fillId="0" borderId="0" xfId="0" applyNumberFormat="1" applyAlignment="1">
      <alignment horizontal="left"/>
    </xf>
    <xf numFmtId="168" fontId="16" fillId="8" borderId="0" xfId="0" applyNumberFormat="1" applyFont="1" applyFill="1" applyAlignment="1">
      <alignment horizontal="left"/>
    </xf>
    <xf numFmtId="168" fontId="16" fillId="8" borderId="0" xfId="0" applyNumberFormat="1" applyFont="1" applyFill="1" applyAlignment="1"/>
    <xf numFmtId="0" fontId="22" fillId="10" borderId="16" xfId="0" applyFont="1" applyFill="1" applyBorder="1" applyAlignment="1">
      <alignment horizontal="center" vertical="center"/>
    </xf>
    <xf numFmtId="0" fontId="22" fillId="10" borderId="12" xfId="0" applyFont="1" applyFill="1" applyBorder="1" applyAlignment="1">
      <alignment horizontal="center" vertical="center" wrapText="1"/>
    </xf>
    <xf numFmtId="0" fontId="23" fillId="10" borderId="10" xfId="0" applyFont="1" applyFill="1" applyBorder="1" applyAlignment="1">
      <alignment horizontal="center" vertical="center"/>
    </xf>
    <xf numFmtId="0" fontId="21" fillId="10" borderId="1" xfId="0" applyFont="1" applyFill="1" applyBorder="1" applyAlignment="1">
      <alignment horizontal="center" vertical="center"/>
    </xf>
    <xf numFmtId="10" fontId="21" fillId="10" borderId="13" xfId="0" applyNumberFormat="1" applyFont="1" applyFill="1" applyBorder="1" applyAlignment="1">
      <alignment horizontal="center" vertical="center"/>
    </xf>
    <xf numFmtId="2" fontId="21" fillId="10" borderId="15" xfId="0" applyNumberFormat="1" applyFont="1" applyFill="1" applyBorder="1" applyAlignment="1">
      <alignment horizontal="center" vertical="center"/>
    </xf>
    <xf numFmtId="3" fontId="21" fillId="10" borderId="15" xfId="0" applyNumberFormat="1" applyFont="1" applyFill="1" applyBorder="1" applyAlignment="1">
      <alignment horizontal="center" vertical="center"/>
    </xf>
    <xf numFmtId="165" fontId="21" fillId="10" borderId="14" xfId="0" applyNumberFormat="1" applyFont="1" applyFill="1" applyBorder="1" applyAlignment="1">
      <alignment horizontal="center" vertical="center"/>
    </xf>
    <xf numFmtId="10" fontId="24" fillId="0" borderId="10" xfId="0" applyNumberFormat="1" applyFont="1" applyFill="1" applyBorder="1" applyAlignment="1">
      <alignment horizontal="center"/>
    </xf>
    <xf numFmtId="165" fontId="24" fillId="0" borderId="12" xfId="0" applyNumberFormat="1" applyFont="1" applyFill="1" applyBorder="1" applyAlignment="1">
      <alignment horizontal="center"/>
    </xf>
    <xf numFmtId="10" fontId="24" fillId="0" borderId="11" xfId="0" applyNumberFormat="1" applyFont="1" applyFill="1" applyBorder="1" applyAlignment="1">
      <alignment horizontal="center"/>
    </xf>
    <xf numFmtId="165" fontId="24" fillId="0" borderId="17" xfId="0" applyNumberFormat="1" applyFont="1" applyFill="1" applyBorder="1" applyAlignment="1">
      <alignment horizontal="center"/>
    </xf>
    <xf numFmtId="3" fontId="24" fillId="0" borderId="20" xfId="0" applyNumberFormat="1" applyFont="1" applyFill="1" applyBorder="1" applyAlignment="1">
      <alignment horizontal="center"/>
    </xf>
    <xf numFmtId="3" fontId="24" fillId="0" borderId="21" xfId="0" applyNumberFormat="1" applyFont="1" applyFill="1" applyBorder="1" applyAlignment="1">
      <alignment horizontal="center"/>
    </xf>
    <xf numFmtId="2" fontId="24" fillId="0" borderId="19" xfId="0" applyNumberFormat="1" applyFont="1" applyFill="1" applyBorder="1" applyAlignment="1">
      <alignment horizontal="center"/>
    </xf>
    <xf numFmtId="2" fontId="24" fillId="0" borderId="22" xfId="0" applyNumberFormat="1" applyFont="1" applyFill="1" applyBorder="1" applyAlignment="1">
      <alignment horizontal="center"/>
    </xf>
    <xf numFmtId="0" fontId="25" fillId="0" borderId="18" xfId="0" applyFont="1" applyFill="1" applyBorder="1" applyAlignment="1">
      <alignment horizontal="center"/>
    </xf>
    <xf numFmtId="0" fontId="0" fillId="0" borderId="0" xfId="0" applyAlignment="1">
      <alignment horizontal="left" indent="1"/>
    </xf>
    <xf numFmtId="0" fontId="26" fillId="14" borderId="0" xfId="0" applyFont="1" applyFill="1" applyBorder="1" applyAlignment="1">
      <alignment horizontal="left"/>
    </xf>
    <xf numFmtId="0" fontId="27" fillId="18" borderId="0" xfId="0" applyFont="1" applyFill="1" applyBorder="1"/>
    <xf numFmtId="0" fontId="26" fillId="0" borderId="0" xfId="0" applyFont="1"/>
    <xf numFmtId="0" fontId="26" fillId="14" borderId="0" xfId="0" applyFont="1" applyFill="1" applyBorder="1"/>
    <xf numFmtId="0" fontId="26" fillId="14" borderId="0" xfId="0" applyFont="1" applyFill="1" applyBorder="1" applyAlignment="1">
      <alignment horizontal="center"/>
    </xf>
    <xf numFmtId="17" fontId="26" fillId="14" borderId="0" xfId="0" applyNumberFormat="1" applyFont="1" applyFill="1" applyBorder="1" applyAlignment="1">
      <alignment horizontal="center"/>
    </xf>
    <xf numFmtId="0" fontId="26" fillId="14" borderId="0" xfId="0" applyNumberFormat="1" applyFont="1" applyFill="1" applyBorder="1" applyAlignment="1">
      <alignment horizontal="center"/>
    </xf>
    <xf numFmtId="1" fontId="26" fillId="17" borderId="0" xfId="3" applyNumberFormat="1" applyFont="1" applyFill="1" applyBorder="1" applyAlignment="1">
      <alignment horizontal="center"/>
    </xf>
    <xf numFmtId="1" fontId="26" fillId="14" borderId="0" xfId="3" applyNumberFormat="1" applyFont="1" applyFill="1" applyBorder="1" applyAlignment="1">
      <alignment horizontal="center"/>
    </xf>
    <xf numFmtId="1" fontId="26" fillId="14" borderId="0" xfId="0" applyNumberFormat="1" applyFont="1" applyFill="1" applyBorder="1" applyAlignment="1">
      <alignment horizontal="center"/>
    </xf>
    <xf numFmtId="1" fontId="26" fillId="17" borderId="0" xfId="0" applyNumberFormat="1" applyFont="1" applyFill="1" applyBorder="1" applyAlignment="1">
      <alignment horizontal="center"/>
    </xf>
    <xf numFmtId="0" fontId="26" fillId="0" borderId="0" xfId="0" applyFont="1" applyAlignment="1">
      <alignment horizontal="center"/>
    </xf>
    <xf numFmtId="0" fontId="19" fillId="0" borderId="0" xfId="2" applyFont="1" applyFill="1" applyAlignment="1">
      <alignment horizontal="left" vertical="center"/>
    </xf>
    <xf numFmtId="0" fontId="20" fillId="0" borderId="0" xfId="0" applyFont="1" applyFill="1" applyAlignment="1">
      <alignment horizontal="left"/>
    </xf>
    <xf numFmtId="0" fontId="4" fillId="3" borderId="2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4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center" vertical="center"/>
    </xf>
    <xf numFmtId="0" fontId="4" fillId="3" borderId="6" xfId="0" applyFont="1" applyFill="1" applyBorder="1" applyAlignment="1">
      <alignment horizontal="center" vertical="center"/>
    </xf>
    <xf numFmtId="0" fontId="4" fillId="3" borderId="7" xfId="0" applyFont="1" applyFill="1" applyBorder="1" applyAlignment="1">
      <alignment horizontal="center" vertical="center"/>
    </xf>
    <xf numFmtId="0" fontId="4" fillId="3" borderId="8" xfId="0" applyFont="1" applyFill="1" applyBorder="1" applyAlignment="1">
      <alignment horizontal="center" vertical="center"/>
    </xf>
    <xf numFmtId="0" fontId="4" fillId="3" borderId="9" xfId="0" applyFont="1" applyFill="1" applyBorder="1" applyAlignment="1">
      <alignment horizontal="center" vertical="center"/>
    </xf>
    <xf numFmtId="3" fontId="14" fillId="2" borderId="5" xfId="0" applyNumberFormat="1" applyFont="1" applyFill="1" applyBorder="1" applyAlignment="1">
      <alignment horizontal="center" vertical="center"/>
    </xf>
    <xf numFmtId="3" fontId="14" fillId="2" borderId="0" xfId="0" applyNumberFormat="1" applyFont="1" applyFill="1" applyBorder="1" applyAlignment="1">
      <alignment horizontal="center" vertical="center"/>
    </xf>
    <xf numFmtId="3" fontId="14" fillId="2" borderId="6" xfId="0" applyNumberFormat="1" applyFont="1" applyFill="1" applyBorder="1" applyAlignment="1">
      <alignment horizontal="center" vertical="center"/>
    </xf>
    <xf numFmtId="3" fontId="14" fillId="2" borderId="7" xfId="0" applyNumberFormat="1" applyFont="1" applyFill="1" applyBorder="1" applyAlignment="1">
      <alignment horizontal="center" vertical="center"/>
    </xf>
    <xf numFmtId="3" fontId="14" fillId="2" borderId="8" xfId="0" applyNumberFormat="1" applyFont="1" applyFill="1" applyBorder="1" applyAlignment="1">
      <alignment horizontal="center" vertical="center"/>
    </xf>
    <xf numFmtId="3" fontId="14" fillId="2" borderId="9" xfId="0" applyNumberFormat="1" applyFont="1" applyFill="1" applyBorder="1" applyAlignment="1">
      <alignment horizontal="center" vertical="center"/>
    </xf>
    <xf numFmtId="3" fontId="3" fillId="2" borderId="5" xfId="0" applyNumberFormat="1" applyFont="1" applyFill="1" applyBorder="1" applyAlignment="1">
      <alignment horizontal="center" vertical="center"/>
    </xf>
    <xf numFmtId="3" fontId="3" fillId="2" borderId="0" xfId="0" applyNumberFormat="1" applyFont="1" applyFill="1" applyBorder="1" applyAlignment="1">
      <alignment horizontal="center" vertical="center"/>
    </xf>
    <xf numFmtId="3" fontId="3" fillId="2" borderId="6" xfId="0" applyNumberFormat="1" applyFont="1" applyFill="1" applyBorder="1" applyAlignment="1">
      <alignment horizontal="center" vertical="center"/>
    </xf>
    <xf numFmtId="0" fontId="4" fillId="4" borderId="2" xfId="0" applyFont="1" applyFill="1" applyBorder="1" applyAlignment="1">
      <alignment horizontal="center" vertical="center" wrapText="1"/>
    </xf>
    <xf numFmtId="0" fontId="4" fillId="4" borderId="3" xfId="0" applyFont="1" applyFill="1" applyBorder="1" applyAlignment="1">
      <alignment horizontal="center" vertical="center" wrapText="1"/>
    </xf>
    <xf numFmtId="0" fontId="4" fillId="4" borderId="4" xfId="0" applyFont="1" applyFill="1" applyBorder="1" applyAlignment="1">
      <alignment horizontal="center" vertical="center" wrapText="1"/>
    </xf>
    <xf numFmtId="0" fontId="4" fillId="4" borderId="5" xfId="0" applyFont="1" applyFill="1" applyBorder="1" applyAlignment="1">
      <alignment horizontal="center" vertical="center" wrapText="1"/>
    </xf>
    <xf numFmtId="0" fontId="4" fillId="4" borderId="0" xfId="0" applyFont="1" applyFill="1" applyBorder="1" applyAlignment="1">
      <alignment horizontal="center" vertical="center" wrapText="1"/>
    </xf>
    <xf numFmtId="0" fontId="4" fillId="4" borderId="6" xfId="0" applyFont="1" applyFill="1" applyBorder="1" applyAlignment="1">
      <alignment horizontal="center" vertical="center" wrapText="1"/>
    </xf>
    <xf numFmtId="0" fontId="4" fillId="4" borderId="7" xfId="0" applyFont="1" applyFill="1" applyBorder="1" applyAlignment="1">
      <alignment horizontal="center" vertical="center" wrapText="1"/>
    </xf>
    <xf numFmtId="0" fontId="4" fillId="4" borderId="8" xfId="0" applyFont="1" applyFill="1" applyBorder="1" applyAlignment="1">
      <alignment horizontal="center" vertical="center" wrapText="1"/>
    </xf>
    <xf numFmtId="0" fontId="4" fillId="4" borderId="9" xfId="0" applyFont="1" applyFill="1" applyBorder="1" applyAlignment="1">
      <alignment horizontal="center" vertical="center" wrapText="1"/>
    </xf>
    <xf numFmtId="3" fontId="14" fillId="2" borderId="5" xfId="3" applyNumberFormat="1" applyFont="1" applyFill="1" applyBorder="1" applyAlignment="1">
      <alignment horizontal="center" vertical="center"/>
    </xf>
    <xf numFmtId="3" fontId="14" fillId="2" borderId="0" xfId="3" applyNumberFormat="1" applyFont="1" applyFill="1" applyBorder="1" applyAlignment="1">
      <alignment horizontal="center" vertical="center"/>
    </xf>
    <xf numFmtId="3" fontId="14" fillId="2" borderId="6" xfId="3" applyNumberFormat="1" applyFont="1" applyFill="1" applyBorder="1" applyAlignment="1">
      <alignment horizontal="center" vertical="center"/>
    </xf>
    <xf numFmtId="3" fontId="14" fillId="2" borderId="7" xfId="3" applyNumberFormat="1" applyFont="1" applyFill="1" applyBorder="1" applyAlignment="1">
      <alignment horizontal="center" vertical="center"/>
    </xf>
    <xf numFmtId="3" fontId="14" fillId="2" borderId="8" xfId="3" applyNumberFormat="1" applyFont="1" applyFill="1" applyBorder="1" applyAlignment="1">
      <alignment horizontal="center" vertical="center"/>
    </xf>
    <xf numFmtId="3" fontId="14" fillId="2" borderId="9" xfId="3" applyNumberFormat="1" applyFont="1" applyFill="1" applyBorder="1" applyAlignment="1">
      <alignment horizontal="center" vertical="center"/>
    </xf>
    <xf numFmtId="0" fontId="4" fillId="7" borderId="2" xfId="0" applyFont="1" applyFill="1" applyBorder="1" applyAlignment="1">
      <alignment horizontal="center" vertical="center" wrapText="1"/>
    </xf>
    <xf numFmtId="0" fontId="4" fillId="7" borderId="3" xfId="0" applyFont="1" applyFill="1" applyBorder="1" applyAlignment="1">
      <alignment horizontal="center" vertical="center" wrapText="1"/>
    </xf>
    <xf numFmtId="0" fontId="4" fillId="7" borderId="4" xfId="0" applyFont="1" applyFill="1" applyBorder="1" applyAlignment="1">
      <alignment horizontal="center" vertical="center" wrapText="1"/>
    </xf>
    <xf numFmtId="0" fontId="4" fillId="7" borderId="5" xfId="0" applyFont="1" applyFill="1" applyBorder="1" applyAlignment="1">
      <alignment horizontal="center" vertical="center" wrapText="1"/>
    </xf>
    <xf numFmtId="0" fontId="4" fillId="7" borderId="0" xfId="0" applyFont="1" applyFill="1" applyBorder="1" applyAlignment="1">
      <alignment horizontal="center" vertical="center" wrapText="1"/>
    </xf>
    <xf numFmtId="0" fontId="4" fillId="7" borderId="6" xfId="0" applyFont="1" applyFill="1" applyBorder="1" applyAlignment="1">
      <alignment horizontal="center" vertical="center" wrapText="1"/>
    </xf>
    <xf numFmtId="0" fontId="4" fillId="7" borderId="7" xfId="0" applyFont="1" applyFill="1" applyBorder="1" applyAlignment="1">
      <alignment horizontal="center" vertical="center" wrapText="1"/>
    </xf>
    <xf numFmtId="0" fontId="4" fillId="7" borderId="8" xfId="0" applyFont="1" applyFill="1" applyBorder="1" applyAlignment="1">
      <alignment horizontal="center" vertical="center" wrapText="1"/>
    </xf>
    <xf numFmtId="0" fontId="4" fillId="7" borderId="9" xfId="0" applyFont="1" applyFill="1" applyBorder="1" applyAlignment="1">
      <alignment horizontal="center" vertical="center" wrapText="1"/>
    </xf>
    <xf numFmtId="0" fontId="4" fillId="5" borderId="2" xfId="0" applyFont="1" applyFill="1" applyBorder="1" applyAlignment="1">
      <alignment horizontal="center" vertical="center"/>
    </xf>
    <xf numFmtId="0" fontId="4" fillId="5" borderId="3" xfId="0" applyFont="1" applyFill="1" applyBorder="1" applyAlignment="1">
      <alignment horizontal="center" vertical="center"/>
    </xf>
    <xf numFmtId="0" fontId="4" fillId="5" borderId="4" xfId="0" applyFont="1" applyFill="1" applyBorder="1" applyAlignment="1">
      <alignment horizontal="center" vertical="center"/>
    </xf>
    <xf numFmtId="0" fontId="4" fillId="5" borderId="5" xfId="0" applyFont="1" applyFill="1" applyBorder="1" applyAlignment="1">
      <alignment horizontal="center" vertical="center"/>
    </xf>
    <xf numFmtId="0" fontId="4" fillId="5" borderId="0" xfId="0" applyFont="1" applyFill="1" applyBorder="1" applyAlignment="1">
      <alignment horizontal="center" vertical="center"/>
    </xf>
    <xf numFmtId="0" fontId="4" fillId="5" borderId="6" xfId="0" applyFont="1" applyFill="1" applyBorder="1" applyAlignment="1">
      <alignment horizontal="center" vertical="center"/>
    </xf>
    <xf numFmtId="0" fontId="4" fillId="5" borderId="7" xfId="0" applyFont="1" applyFill="1" applyBorder="1" applyAlignment="1">
      <alignment horizontal="center" vertical="center"/>
    </xf>
    <xf numFmtId="0" fontId="4" fillId="5" borderId="8" xfId="0" applyFont="1" applyFill="1" applyBorder="1" applyAlignment="1">
      <alignment horizontal="center" vertical="center"/>
    </xf>
    <xf numFmtId="0" fontId="4" fillId="5" borderId="9" xfId="0" applyFont="1" applyFill="1" applyBorder="1" applyAlignment="1">
      <alignment horizontal="center" vertical="center"/>
    </xf>
    <xf numFmtId="2" fontId="14" fillId="2" borderId="5" xfId="3" applyNumberFormat="1" applyFont="1" applyFill="1" applyBorder="1" applyAlignment="1">
      <alignment horizontal="center" vertical="center"/>
    </xf>
    <xf numFmtId="2" fontId="14" fillId="2" borderId="0" xfId="3" applyNumberFormat="1" applyFont="1" applyFill="1" applyBorder="1" applyAlignment="1">
      <alignment horizontal="center" vertical="center"/>
    </xf>
    <xf numFmtId="2" fontId="14" fillId="2" borderId="6" xfId="3" applyNumberFormat="1" applyFont="1" applyFill="1" applyBorder="1" applyAlignment="1">
      <alignment horizontal="center" vertical="center"/>
    </xf>
    <xf numFmtId="2" fontId="14" fillId="2" borderId="7" xfId="3" applyNumberFormat="1" applyFont="1" applyFill="1" applyBorder="1" applyAlignment="1">
      <alignment horizontal="center" vertical="center"/>
    </xf>
    <xf numFmtId="2" fontId="14" fillId="2" borderId="8" xfId="3" applyNumberFormat="1" applyFont="1" applyFill="1" applyBorder="1" applyAlignment="1">
      <alignment horizontal="center" vertical="center"/>
    </xf>
    <xf numFmtId="2" fontId="14" fillId="2" borderId="9" xfId="3" applyNumberFormat="1" applyFont="1" applyFill="1" applyBorder="1" applyAlignment="1">
      <alignment horizontal="center" vertical="center"/>
    </xf>
    <xf numFmtId="0" fontId="4" fillId="8" borderId="2" xfId="0" applyFont="1" applyFill="1" applyBorder="1" applyAlignment="1">
      <alignment horizontal="center" vertical="center"/>
    </xf>
    <xf numFmtId="0" fontId="4" fillId="8" borderId="3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4" fillId="8" borderId="5" xfId="0" applyFont="1" applyFill="1" applyBorder="1" applyAlignment="1">
      <alignment horizontal="center" vertical="center"/>
    </xf>
    <xf numFmtId="0" fontId="4" fillId="8" borderId="0" xfId="0" applyFont="1" applyFill="1" applyBorder="1" applyAlignment="1">
      <alignment horizontal="center" vertical="center"/>
    </xf>
    <xf numFmtId="0" fontId="4" fillId="8" borderId="6" xfId="0" applyFont="1" applyFill="1" applyBorder="1" applyAlignment="1">
      <alignment horizontal="center" vertical="center"/>
    </xf>
    <xf numFmtId="0" fontId="4" fillId="8" borderId="7" xfId="0" applyFont="1" applyFill="1" applyBorder="1" applyAlignment="1">
      <alignment horizontal="center" vertical="center"/>
    </xf>
    <xf numFmtId="0" fontId="4" fillId="8" borderId="8" xfId="0" applyFont="1" applyFill="1" applyBorder="1" applyAlignment="1">
      <alignment horizontal="center" vertical="center"/>
    </xf>
    <xf numFmtId="0" fontId="4" fillId="8" borderId="9" xfId="0" applyFont="1" applyFill="1" applyBorder="1" applyAlignment="1">
      <alignment horizontal="center" vertical="center"/>
    </xf>
    <xf numFmtId="165" fontId="14" fillId="2" borderId="5" xfId="3" applyNumberFormat="1" applyFont="1" applyFill="1" applyBorder="1" applyAlignment="1">
      <alignment horizontal="center" vertical="center"/>
    </xf>
    <xf numFmtId="165" fontId="14" fillId="2" borderId="0" xfId="3" applyNumberFormat="1" applyFont="1" applyFill="1" applyBorder="1" applyAlignment="1">
      <alignment horizontal="center" vertical="center"/>
    </xf>
    <xf numFmtId="165" fontId="14" fillId="2" borderId="6" xfId="3" applyNumberFormat="1" applyFont="1" applyFill="1" applyBorder="1" applyAlignment="1">
      <alignment horizontal="center" vertical="center"/>
    </xf>
    <xf numFmtId="165" fontId="14" fillId="2" borderId="7" xfId="3" applyNumberFormat="1" applyFont="1" applyFill="1" applyBorder="1" applyAlignment="1">
      <alignment horizontal="center" vertical="center"/>
    </xf>
    <xf numFmtId="165" fontId="14" fillId="2" borderId="8" xfId="3" applyNumberFormat="1" applyFont="1" applyFill="1" applyBorder="1" applyAlignment="1">
      <alignment horizontal="center" vertical="center"/>
    </xf>
    <xf numFmtId="165" fontId="14" fillId="2" borderId="9" xfId="3" applyNumberFormat="1" applyFont="1" applyFill="1" applyBorder="1" applyAlignment="1">
      <alignment horizontal="center" vertical="center"/>
    </xf>
    <xf numFmtId="0" fontId="4" fillId="9" borderId="2" xfId="0" applyFont="1" applyFill="1" applyBorder="1" applyAlignment="1">
      <alignment horizontal="center" vertical="center" wrapText="1"/>
    </xf>
    <xf numFmtId="0" fontId="4" fillId="9" borderId="3" xfId="0" applyFont="1" applyFill="1" applyBorder="1" applyAlignment="1">
      <alignment horizontal="center" vertical="center" wrapText="1"/>
    </xf>
    <xf numFmtId="0" fontId="4" fillId="9" borderId="4" xfId="0" applyFont="1" applyFill="1" applyBorder="1" applyAlignment="1">
      <alignment horizontal="center" vertical="center" wrapText="1"/>
    </xf>
    <xf numFmtId="0" fontId="4" fillId="9" borderId="5" xfId="0" applyFont="1" applyFill="1" applyBorder="1" applyAlignment="1">
      <alignment horizontal="center" vertical="center" wrapText="1"/>
    </xf>
    <xf numFmtId="0" fontId="4" fillId="9" borderId="0" xfId="0" applyFont="1" applyFill="1" applyBorder="1" applyAlignment="1">
      <alignment horizontal="center" vertical="center" wrapText="1"/>
    </xf>
    <xf numFmtId="0" fontId="4" fillId="9" borderId="6" xfId="0" applyFont="1" applyFill="1" applyBorder="1" applyAlignment="1">
      <alignment horizontal="center" vertical="center" wrapText="1"/>
    </xf>
    <xf numFmtId="0" fontId="4" fillId="9" borderId="7" xfId="0" applyFont="1" applyFill="1" applyBorder="1" applyAlignment="1">
      <alignment horizontal="center" vertical="center" wrapText="1"/>
    </xf>
    <xf numFmtId="0" fontId="4" fillId="9" borderId="8" xfId="0" applyFont="1" applyFill="1" applyBorder="1" applyAlignment="1">
      <alignment horizontal="center" vertical="center" wrapText="1"/>
    </xf>
    <xf numFmtId="0" fontId="4" fillId="9" borderId="9" xfId="0" applyFont="1" applyFill="1" applyBorder="1" applyAlignment="1">
      <alignment horizontal="center" vertical="center" wrapText="1"/>
    </xf>
    <xf numFmtId="3" fontId="14" fillId="2" borderId="5" xfId="1" applyNumberFormat="1" applyFont="1" applyFill="1" applyBorder="1" applyAlignment="1">
      <alignment horizontal="center" vertical="center"/>
    </xf>
    <xf numFmtId="3" fontId="14" fillId="2" borderId="0" xfId="1" applyNumberFormat="1" applyFont="1" applyFill="1" applyBorder="1" applyAlignment="1">
      <alignment horizontal="center" vertical="center"/>
    </xf>
    <xf numFmtId="3" fontId="14" fillId="2" borderId="6" xfId="1" applyNumberFormat="1" applyFont="1" applyFill="1" applyBorder="1" applyAlignment="1">
      <alignment horizontal="center" vertical="center"/>
    </xf>
    <xf numFmtId="3" fontId="14" fillId="2" borderId="7" xfId="1" applyNumberFormat="1" applyFont="1" applyFill="1" applyBorder="1" applyAlignment="1">
      <alignment horizontal="center" vertical="center"/>
    </xf>
    <xf numFmtId="3" fontId="14" fillId="2" borderId="8" xfId="1" applyNumberFormat="1" applyFont="1" applyFill="1" applyBorder="1" applyAlignment="1">
      <alignment horizontal="center" vertical="center"/>
    </xf>
    <xf numFmtId="3" fontId="14" fillId="2" borderId="9" xfId="1" applyNumberFormat="1" applyFont="1" applyFill="1" applyBorder="1" applyAlignment="1">
      <alignment horizontal="center" vertical="center"/>
    </xf>
    <xf numFmtId="0" fontId="4" fillId="11" borderId="2" xfId="0" applyFont="1" applyFill="1" applyBorder="1" applyAlignment="1">
      <alignment horizontal="center" vertical="center" wrapText="1"/>
    </xf>
    <xf numFmtId="0" fontId="4" fillId="11" borderId="3" xfId="0" applyFont="1" applyFill="1" applyBorder="1" applyAlignment="1">
      <alignment horizontal="center" vertical="center" wrapText="1"/>
    </xf>
    <xf numFmtId="0" fontId="4" fillId="11" borderId="4" xfId="0" applyFont="1" applyFill="1" applyBorder="1" applyAlignment="1">
      <alignment horizontal="center" vertical="center" wrapText="1"/>
    </xf>
    <xf numFmtId="0" fontId="4" fillId="11" borderId="5" xfId="0" applyFont="1" applyFill="1" applyBorder="1" applyAlignment="1">
      <alignment horizontal="center" vertical="center" wrapText="1"/>
    </xf>
    <xf numFmtId="0" fontId="4" fillId="11" borderId="0" xfId="0" applyFont="1" applyFill="1" applyBorder="1" applyAlignment="1">
      <alignment horizontal="center" vertical="center" wrapText="1"/>
    </xf>
    <xf numFmtId="0" fontId="4" fillId="11" borderId="6" xfId="0" applyFont="1" applyFill="1" applyBorder="1" applyAlignment="1">
      <alignment horizontal="center" vertical="center" wrapText="1"/>
    </xf>
    <xf numFmtId="0" fontId="4" fillId="11" borderId="7" xfId="0" applyFont="1" applyFill="1" applyBorder="1" applyAlignment="1">
      <alignment horizontal="center" vertical="center" wrapText="1"/>
    </xf>
    <xf numFmtId="0" fontId="4" fillId="11" borderId="8" xfId="0" applyFont="1" applyFill="1" applyBorder="1" applyAlignment="1">
      <alignment horizontal="center" vertical="center" wrapText="1"/>
    </xf>
    <xf numFmtId="0" fontId="4" fillId="11" borderId="9" xfId="0" applyFont="1" applyFill="1" applyBorder="1" applyAlignment="1">
      <alignment horizontal="center" vertical="center" wrapText="1"/>
    </xf>
    <xf numFmtId="0" fontId="4" fillId="12" borderId="2" xfId="0" applyFont="1" applyFill="1" applyBorder="1" applyAlignment="1">
      <alignment horizontal="center" vertical="center" wrapText="1"/>
    </xf>
    <xf numFmtId="0" fontId="4" fillId="12" borderId="3" xfId="0" applyFont="1" applyFill="1" applyBorder="1" applyAlignment="1">
      <alignment horizontal="center" vertical="center" wrapText="1"/>
    </xf>
    <xf numFmtId="0" fontId="4" fillId="12" borderId="4" xfId="0" applyFont="1" applyFill="1" applyBorder="1" applyAlignment="1">
      <alignment horizontal="center" vertical="center" wrapText="1"/>
    </xf>
    <xf numFmtId="0" fontId="4" fillId="12" borderId="5" xfId="0" applyFont="1" applyFill="1" applyBorder="1" applyAlignment="1">
      <alignment horizontal="center" vertical="center" wrapText="1"/>
    </xf>
    <xf numFmtId="0" fontId="4" fillId="12" borderId="0" xfId="0" applyFont="1" applyFill="1" applyBorder="1" applyAlignment="1">
      <alignment horizontal="center" vertical="center" wrapText="1"/>
    </xf>
    <xf numFmtId="0" fontId="4" fillId="12" borderId="6" xfId="0" applyFont="1" applyFill="1" applyBorder="1" applyAlignment="1">
      <alignment horizontal="center" vertical="center" wrapText="1"/>
    </xf>
    <xf numFmtId="0" fontId="4" fillId="12" borderId="7" xfId="0" applyFont="1" applyFill="1" applyBorder="1" applyAlignment="1">
      <alignment horizontal="center" vertical="center" wrapText="1"/>
    </xf>
    <xf numFmtId="0" fontId="4" fillId="12" borderId="8" xfId="0" applyFont="1" applyFill="1" applyBorder="1" applyAlignment="1">
      <alignment horizontal="center" vertical="center" wrapText="1"/>
    </xf>
    <xf numFmtId="0" fontId="4" fillId="12" borderId="9" xfId="0" applyFont="1" applyFill="1" applyBorder="1" applyAlignment="1">
      <alignment horizontal="center" vertical="center" wrapText="1"/>
    </xf>
    <xf numFmtId="10" fontId="14" fillId="2" borderId="5" xfId="1" applyNumberFormat="1" applyFont="1" applyFill="1" applyBorder="1" applyAlignment="1">
      <alignment horizontal="center" vertical="center"/>
    </xf>
    <xf numFmtId="10" fontId="14" fillId="2" borderId="0" xfId="1" applyNumberFormat="1" applyFont="1" applyFill="1" applyBorder="1" applyAlignment="1">
      <alignment horizontal="center" vertical="center"/>
    </xf>
    <xf numFmtId="10" fontId="14" fillId="2" borderId="6" xfId="1" applyNumberFormat="1" applyFont="1" applyFill="1" applyBorder="1" applyAlignment="1">
      <alignment horizontal="center" vertical="center"/>
    </xf>
    <xf numFmtId="10" fontId="14" fillId="2" borderId="7" xfId="1" applyNumberFormat="1" applyFont="1" applyFill="1" applyBorder="1" applyAlignment="1">
      <alignment horizontal="center" vertical="center"/>
    </xf>
    <xf numFmtId="10" fontId="14" fillId="2" borderId="8" xfId="1" applyNumberFormat="1" applyFont="1" applyFill="1" applyBorder="1" applyAlignment="1">
      <alignment horizontal="center" vertical="center"/>
    </xf>
    <xf numFmtId="10" fontId="14" fillId="2" borderId="9" xfId="1" applyNumberFormat="1" applyFont="1" applyFill="1" applyBorder="1" applyAlignment="1">
      <alignment horizontal="center" vertical="center"/>
    </xf>
    <xf numFmtId="0" fontId="4" fillId="6" borderId="2" xfId="0" applyFont="1" applyFill="1" applyBorder="1" applyAlignment="1">
      <alignment horizontal="center" vertical="center" wrapText="1"/>
    </xf>
    <xf numFmtId="0" fontId="4" fillId="6" borderId="3" xfId="0" applyFont="1" applyFill="1" applyBorder="1" applyAlignment="1">
      <alignment horizontal="center" vertical="center" wrapText="1"/>
    </xf>
    <xf numFmtId="0" fontId="4" fillId="6" borderId="4" xfId="0" applyFont="1" applyFill="1" applyBorder="1" applyAlignment="1">
      <alignment horizontal="center" vertical="center" wrapText="1"/>
    </xf>
    <xf numFmtId="0" fontId="4" fillId="6" borderId="5" xfId="0" applyFont="1" applyFill="1" applyBorder="1" applyAlignment="1">
      <alignment horizontal="center" vertical="center" wrapText="1"/>
    </xf>
    <xf numFmtId="0" fontId="4" fillId="6" borderId="0" xfId="0" applyFont="1" applyFill="1" applyBorder="1" applyAlignment="1">
      <alignment horizontal="center" vertical="center" wrapText="1"/>
    </xf>
    <xf numFmtId="0" fontId="4" fillId="6" borderId="6" xfId="0" applyFont="1" applyFill="1" applyBorder="1" applyAlignment="1">
      <alignment horizontal="center" vertical="center" wrapText="1"/>
    </xf>
    <xf numFmtId="0" fontId="4" fillId="6" borderId="7" xfId="0" applyFont="1" applyFill="1" applyBorder="1" applyAlignment="1">
      <alignment horizontal="center" vertical="center" wrapText="1"/>
    </xf>
    <xf numFmtId="0" fontId="4" fillId="6" borderId="8" xfId="0" applyFont="1" applyFill="1" applyBorder="1" applyAlignment="1">
      <alignment horizontal="center" vertical="center" wrapText="1"/>
    </xf>
    <xf numFmtId="0" fontId="4" fillId="6" borderId="9" xfId="0" applyFont="1" applyFill="1" applyBorder="1" applyAlignment="1">
      <alignment horizontal="center" vertical="center" wrapText="1"/>
    </xf>
  </cellXfs>
  <cellStyles count="4">
    <cellStyle name="Hipervínculo" xfId="2" builtinId="8"/>
    <cellStyle name="Millares" xfId="3" builtinId="3"/>
    <cellStyle name="Normal" xfId="0" builtinId="0"/>
    <cellStyle name="Porcentaje" xfId="1" builtinId="5"/>
  </cellStyles>
  <dxfs count="682">
    <dxf>
      <numFmt numFmtId="168" formatCode="_(&quot;$&quot;\ * #,##0_);_(&quot;$&quot;\ * \(#,##0\);_(&quot;$&quot;\ * &quot;-&quot;??_);_(@_)"/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numFmt numFmtId="168" formatCode="_(&quot;$&quot;\ * #,##0_);_(&quot;$&quot;\ * \(#,##0\);_(&quot;$&quot;\ * &quot;-&quot;??_);_(@_)"/>
    </dxf>
    <dxf>
      <font>
        <color theme="0"/>
      </font>
      <fill>
        <patternFill patternType="solid">
          <fgColor indexed="64"/>
          <bgColor rgb="FFED8E05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ED8E05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ED8E05"/>
        </patternFill>
      </fill>
    </dxf>
    <dxf>
      <font>
        <color theme="0"/>
      </font>
      <fill>
        <patternFill patternType="solid">
          <fgColor indexed="64"/>
          <bgColor rgb="FFED8E05"/>
        </patternFill>
      </fill>
    </dxf>
    <dxf>
      <font>
        <color theme="0"/>
      </font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0D29B"/>
        </patternFill>
      </fill>
    </dxf>
    <dxf>
      <font>
        <color theme="0"/>
      </font>
    </dxf>
    <dxf>
      <fill>
        <patternFill patternType="solid">
          <bgColor rgb="FF00D29B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numFmt numFmtId="168" formatCode="_(&quot;$&quot;\ * #,##0_);_(&quot;$&quot;\ * \(#,##0\);_(&quot;$&quot;\ * &quot;-&quot;??_);_(@_)"/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>
          <bgColor rgb="FF00D29B"/>
        </patternFill>
      </fill>
    </dxf>
    <dxf>
      <fill>
        <patternFill>
          <bgColor rgb="FF00D29B"/>
        </patternFill>
      </fill>
    </dxf>
    <dxf>
      <fill>
        <patternFill>
          <bgColor rgb="FF00D29B"/>
        </patternFill>
      </fill>
    </dxf>
    <dxf>
      <fill>
        <patternFill>
          <bgColor rgb="FF00D29B"/>
        </patternFill>
      </fill>
    </dxf>
    <dxf>
      <fill>
        <patternFill>
          <bgColor rgb="FF220153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>
          <bgColor theme="9"/>
        </patternFill>
      </fill>
    </dxf>
    <dxf>
      <fill>
        <patternFill>
          <bgColor theme="9"/>
        </patternFill>
      </fill>
    </dxf>
    <dxf>
      <fill>
        <patternFill>
          <bgColor theme="9"/>
        </patternFill>
      </fill>
    </dxf>
    <dxf>
      <fill>
        <patternFill>
          <bgColor theme="9"/>
        </patternFill>
      </fill>
    </dxf>
    <dxf>
      <fill>
        <patternFill>
          <fgColor rgb="FF7F152E"/>
        </patternFill>
      </fill>
    </dxf>
    <dxf>
      <fill>
        <patternFill>
          <fgColor rgb="FF7F152E"/>
        </patternFill>
      </fill>
    </dxf>
    <dxf>
      <fill>
        <patternFill>
          <fgColor rgb="FF7F152E"/>
        </patternFill>
      </fill>
    </dxf>
    <dxf>
      <fill>
        <patternFill>
          <fgColor rgb="FF7F152E"/>
        </patternFill>
      </fill>
    </dxf>
    <dxf>
      <font>
        <color theme="0"/>
      </font>
      <fill>
        <patternFill patternType="solid">
          <fgColor indexed="64"/>
          <bgColor rgb="FF9C8AE3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9C8AE3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9C8AE3"/>
        </patternFill>
      </fill>
    </dxf>
    <dxf>
      <font>
        <color theme="0"/>
      </font>
      <fill>
        <patternFill patternType="solid">
          <fgColor indexed="64"/>
          <bgColor rgb="FF9C8AE3"/>
        </patternFill>
      </fill>
    </dxf>
    <dxf>
      <fill>
        <patternFill>
          <bgColor rgb="FF220153"/>
        </patternFill>
      </fill>
    </dxf>
    <dxf>
      <fill>
        <patternFill>
          <bgColor rgb="FF220153"/>
        </patternFill>
      </fill>
    </dxf>
    <dxf>
      <fill>
        <patternFill>
          <bgColor rgb="FF220153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ont>
        <color theme="0"/>
      </font>
      <fill>
        <patternFill patternType="solid">
          <fgColor indexed="64"/>
          <bgColor rgb="FF00D29B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00D29B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00D29B"/>
        </patternFill>
      </fill>
    </dxf>
    <dxf>
      <font>
        <color theme="0"/>
      </font>
      <fill>
        <patternFill patternType="solid">
          <fgColor indexed="64"/>
          <bgColor rgb="FF00D29B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ont>
        <color theme="0"/>
      </font>
    </dxf>
    <dxf>
      <fill>
        <patternFill>
          <bgColor rgb="FF003078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>
          <bgColor rgb="FF00A1DE"/>
        </patternFill>
      </fill>
    </dxf>
    <dxf>
      <fill>
        <patternFill>
          <bgColor rgb="FF00A1DE"/>
        </patternFill>
      </fill>
    </dxf>
    <dxf>
      <fill>
        <patternFill>
          <bgColor rgb="FF00A1DE"/>
        </patternFill>
      </fill>
    </dxf>
    <dxf>
      <fill>
        <patternFill>
          <bgColor rgb="FF00A1DE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  <fill>
        <patternFill patternType="solid">
          <fgColor indexed="64"/>
          <bgColor rgb="FF710944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710944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710944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ill>
        <patternFill>
          <bgColor rgb="FF038B71"/>
        </patternFill>
      </fill>
    </dxf>
    <dxf>
      <font>
        <color theme="0"/>
      </font>
      <fill>
        <patternFill patternType="solid">
          <fgColor indexed="64"/>
          <bgColor rgb="FF00D29B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00D29B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00D29B"/>
        </patternFill>
      </fill>
    </dxf>
    <dxf>
      <font>
        <color theme="0"/>
      </font>
      <fill>
        <patternFill patternType="solid">
          <fgColor indexed="64"/>
          <bgColor rgb="FF00D29B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ill>
        <patternFill patternType="solid">
          <bgColor rgb="FF00A4DE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>
          <bgColor rgb="FF9C8AE3"/>
        </patternFill>
      </fill>
    </dxf>
    <dxf>
      <fill>
        <patternFill>
          <bgColor rgb="FF9C8AE3"/>
        </patternFill>
      </fill>
    </dxf>
    <dxf>
      <fill>
        <patternFill>
          <bgColor rgb="FF9C8AE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7F152E"/>
        </patternFill>
      </fill>
    </dxf>
    <dxf>
      <fill>
        <patternFill patternType="solid">
          <bgColor rgb="FF7F152E"/>
        </patternFill>
      </fill>
    </dxf>
    <dxf>
      <font>
        <color theme="0"/>
      </font>
      <fill>
        <patternFill patternType="solid">
          <fgColor indexed="64"/>
          <bgColor rgb="FF9C8AE3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9C8AE3"/>
        </patternFill>
      </fill>
      <alignment horizontal="general" vertical="bottom" textRotation="0" wrapText="0" indent="0" justifyLastLine="0" shrinkToFit="0" readingOrder="0"/>
    </dxf>
    <dxf>
      <font>
        <color theme="0"/>
      </font>
      <fill>
        <patternFill patternType="solid">
          <fgColor indexed="64"/>
          <bgColor rgb="FF9C8AE3"/>
        </patternFill>
      </fill>
    </dxf>
    <dxf>
      <font>
        <color theme="0"/>
      </font>
      <fill>
        <patternFill patternType="solid">
          <fgColor indexed="64"/>
          <bgColor rgb="FF9C8AE3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038B71"/>
        </patternFill>
      </fill>
    </dxf>
    <dxf>
      <fill>
        <patternFill patternType="solid">
          <bgColor rgb="FF038B71"/>
        </patternFill>
      </fill>
    </dxf>
    <dxf>
      <alignment horizontal="left"/>
    </dxf>
    <dxf>
      <numFmt numFmtId="168" formatCode="_(&quot;$&quot;\ * #,##0_);_(&quot;$&quot;\ * \(#,##0\);_(&quot;$&quot;\ * &quot;-&quot;??_);_(@_)"/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>
          <bgColor rgb="FFED8E05"/>
        </patternFill>
      </fill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710944"/>
        </patternFill>
      </fill>
    </dxf>
    <dxf>
      <fill>
        <patternFill patternType="solid">
          <bgColor rgb="FF710944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>
          <bgColor rgb="FF003078"/>
        </patternFill>
      </fill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00D29B"/>
        </patternFill>
      </fill>
    </dxf>
    <dxf>
      <fill>
        <patternFill patternType="solid">
          <bgColor rgb="FF00D29B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 patternType="solid">
          <bgColor rgb="FF220153"/>
        </patternFill>
      </fill>
    </dxf>
    <dxf>
      <fill>
        <patternFill patternType="solid">
          <bgColor rgb="FF22015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ont>
        <color theme="0"/>
      </font>
    </dxf>
    <dxf>
      <font>
        <color theme="0"/>
      </font>
    </dxf>
    <dxf>
      <fill>
        <patternFill patternType="solid">
          <bgColor rgb="FF9C8AE3"/>
        </patternFill>
      </fill>
    </dxf>
    <dxf>
      <fill>
        <patternFill patternType="solid">
          <bgColor rgb="FF9C8AE3"/>
        </patternFill>
      </fill>
    </dxf>
    <dxf>
      <font>
        <sz val="18"/>
      </font>
    </dxf>
    <dxf>
      <font>
        <b/>
      </font>
    </dxf>
    <dxf>
      <border>
        <left style="medium">
          <color rgb="FF008080"/>
        </left>
        <right style="medium">
          <color rgb="FF008080"/>
        </right>
      </border>
    </dxf>
    <dxf>
      <border>
        <right style="medium">
          <color rgb="FF008080"/>
        </right>
      </border>
    </dxf>
    <dxf>
      <border>
        <right style="medium">
          <color rgb="FF008080"/>
        </right>
      </border>
    </dxf>
    <dxf>
      <fill>
        <patternFill patternType="none">
          <bgColor auto="1"/>
        </patternFill>
      </fill>
    </dxf>
    <dxf>
      <font>
        <color rgb="FF008080"/>
      </font>
    </dxf>
    <dxf>
      <font>
        <color rgb="FF008080"/>
      </font>
    </dxf>
    <dxf>
      <fill>
        <patternFill patternType="none">
          <bgColor auto="1"/>
        </patternFill>
      </fill>
    </dxf>
    <dxf>
      <fill>
        <patternFill>
          <bgColor rgb="FF008080"/>
        </patternFill>
      </fill>
    </dxf>
    <dxf>
      <fill>
        <patternFill>
          <bgColor rgb="FF008080"/>
        </patternFill>
      </fill>
    </dxf>
    <dxf>
      <fill>
        <patternFill>
          <bgColor rgb="FF008080"/>
        </patternFill>
      </fill>
    </dxf>
    <dxf>
      <fill>
        <patternFill>
          <bgColor rgb="FF008080"/>
        </patternFill>
      </fill>
    </dxf>
    <dxf>
      <fill>
        <patternFill>
          <bgColor rgb="FFFF9933"/>
        </patternFill>
      </fill>
    </dxf>
    <dxf>
      <fill>
        <patternFill>
          <bgColor rgb="FFFF9933"/>
        </patternFill>
      </fill>
    </dxf>
    <dxf>
      <fill>
        <patternFill>
          <bgColor rgb="FFCC8F94"/>
        </patternFill>
      </fill>
    </dxf>
    <dxf>
      <fill>
        <patternFill>
          <bgColor rgb="FFE2B564"/>
        </patternFill>
      </fill>
    </dxf>
    <dxf>
      <fill>
        <patternFill>
          <bgColor theme="5" tint="0.39997558519241921"/>
        </patternFill>
      </fill>
    </dxf>
    <dxf>
      <fill>
        <patternFill>
          <bgColor theme="2" tint="-0.499984740745262"/>
        </patternFill>
      </fill>
    </dxf>
    <dxf>
      <fill>
        <patternFill>
          <bgColor theme="2" tint="-0.499984740745262"/>
        </patternFill>
      </fill>
    </dxf>
    <dxf>
      <fill>
        <patternFill>
          <bgColor theme="2" tint="-0.499984740745262"/>
        </patternFill>
      </fill>
    </dxf>
    <dxf>
      <fill>
        <patternFill>
          <bgColor theme="2" tint="-0.499984740745262"/>
        </patternFill>
      </fill>
    </dxf>
    <dxf>
      <font>
        <color theme="0"/>
      </font>
    </dxf>
    <dxf>
      <font>
        <color theme="0"/>
      </font>
    </dxf>
    <dxf>
      <font>
        <color theme="0"/>
      </font>
    </dxf>
    <dxf>
      <fill>
        <patternFill>
          <bgColor theme="1"/>
        </patternFill>
      </fill>
    </dxf>
    <dxf>
      <fill>
        <patternFill>
          <bgColor theme="1"/>
        </patternFill>
      </fill>
    </dxf>
    <dxf>
      <fill>
        <patternFill>
          <bgColor theme="1"/>
        </patternFill>
      </fill>
    </dxf>
    <dxf>
      <fill>
        <patternFill>
          <bgColor theme="1"/>
        </patternFill>
      </fill>
    </dxf>
    <dxf>
      <fill>
        <patternFill>
          <bgColor theme="1"/>
        </patternFill>
      </fill>
    </dxf>
    <dxf>
      <font>
        <sz val="20"/>
      </font>
    </dxf>
    <dxf>
      <font>
        <name val="Gadugi"/>
      </font>
    </dxf>
    <dxf>
      <alignment vertical="center"/>
    </dxf>
    <dxf>
      <numFmt numFmtId="3" formatCode="#,##0"/>
    </dxf>
    <dxf>
      <fill>
        <patternFill patternType="solid">
          <bgColor theme="4" tint="-0.499984740745262"/>
        </patternFill>
      </fill>
    </dxf>
    <dxf>
      <alignment vertical="center"/>
    </dxf>
    <dxf>
      <font>
        <sz val="20"/>
        <name val="Gadugi"/>
      </font>
    </dxf>
    <dxf>
      <font>
        <b/>
      </font>
    </dxf>
    <dxf>
      <alignment horizontal="center"/>
    </dxf>
    <dxf>
      <alignment vertical="top"/>
    </dxf>
    <dxf>
      <alignment horizontal="center"/>
    </dxf>
    <dxf>
      <alignment horizontal="center"/>
    </dxf>
    <dxf>
      <alignment vertical="center"/>
    </dxf>
    <dxf>
      <alignment vertical="center"/>
    </dxf>
    <dxf>
      <alignment wrapText="1"/>
    </dxf>
    <dxf>
      <font>
        <name val="Gadugi"/>
      </font>
    </dxf>
    <dxf>
      <font>
        <name val="Gadugi"/>
      </font>
    </dxf>
    <dxf>
      <font>
        <sz val="20"/>
      </font>
    </dxf>
    <dxf>
      <font>
        <name val="Gadugi"/>
      </font>
    </dxf>
    <dxf>
      <numFmt numFmtId="165" formatCode="&quot;$&quot;#,##0.00"/>
    </dxf>
    <dxf>
      <numFmt numFmtId="14" formatCode="0.00%"/>
    </dxf>
    <dxf>
      <numFmt numFmtId="2" formatCode="0.00"/>
    </dxf>
    <dxf>
      <font>
        <sz val="16"/>
      </font>
    </dxf>
    <dxf>
      <font>
        <sz val="16"/>
      </font>
    </dxf>
    <dxf>
      <font>
        <sz val="16"/>
      </font>
    </dxf>
    <dxf>
      <font>
        <sz val="16"/>
      </font>
    </dxf>
    <dxf>
      <font>
        <sz val="16"/>
      </font>
    </dxf>
    <dxf>
      <border>
        <bottom style="medium">
          <color theme="0"/>
        </bottom>
      </border>
    </dxf>
    <dxf>
      <border>
        <bottom style="medium">
          <color theme="0"/>
        </bottom>
      </border>
    </dxf>
    <dxf>
      <border>
        <left style="medium">
          <color theme="0"/>
        </left>
        <right style="medium">
          <color theme="0"/>
        </right>
        <top style="medium">
          <color theme="0"/>
        </top>
        <bottom style="medium">
          <color theme="0"/>
        </bottom>
      </border>
    </dxf>
    <dxf>
      <border>
        <left style="medium">
          <color theme="0"/>
        </left>
        <right style="medium">
          <color theme="0"/>
        </right>
        <top style="medium">
          <color theme="0"/>
        </top>
        <bottom style="medium">
          <color theme="0"/>
        </bottom>
      </border>
    </dxf>
    <dxf>
      <border>
        <left style="medium">
          <color theme="0"/>
        </left>
        <right style="medium">
          <color theme="0"/>
        </right>
        <top style="medium">
          <color theme="0"/>
        </top>
        <bottom style="medium">
          <color theme="0"/>
        </bottom>
      </border>
    </dxf>
    <dxf>
      <border>
        <left style="medium">
          <color theme="0"/>
        </left>
        <right style="medium">
          <color theme="0"/>
        </right>
        <top style="medium">
          <color theme="0"/>
        </top>
        <bottom style="medium">
          <color theme="0"/>
        </bottom>
      </border>
    </dxf>
    <dxf>
      <border>
        <left style="medium">
          <color theme="0"/>
        </left>
        <right style="medium">
          <color theme="0"/>
        </right>
        <top style="medium">
          <color theme="0"/>
        </top>
        <bottom style="medium">
          <color theme="0"/>
        </bottom>
      </border>
    </dxf>
    <dxf>
      <font>
        <b/>
      </font>
    </dxf>
    <dxf>
      <font>
        <b/>
      </font>
    </dxf>
    <dxf>
      <font>
        <b/>
      </font>
    </dxf>
    <dxf>
      <font>
        <b/>
      </font>
    </dxf>
    <dxf>
      <font>
        <b/>
      </font>
    </dxf>
    <dxf>
      <font>
        <sz val="14"/>
      </font>
    </dxf>
    <dxf>
      <font>
        <sz val="14"/>
      </font>
    </dxf>
    <dxf>
      <font>
        <sz val="14"/>
      </font>
    </dxf>
    <dxf>
      <font>
        <sz val="14"/>
      </font>
    </dxf>
    <dxf>
      <font>
        <sz val="14"/>
      </font>
    </dxf>
    <dxf>
      <font>
        <name val="Segoe UI Light"/>
      </font>
    </dxf>
    <dxf>
      <font>
        <name val="Segoe UI Light"/>
      </font>
    </dxf>
    <dxf>
      <font>
        <name val="Segoe UI Light"/>
      </font>
    </dxf>
    <dxf>
      <font>
        <name val="Segoe UI Light"/>
      </font>
    </dxf>
    <dxf>
      <alignment horizontal="center"/>
    </dxf>
    <dxf>
      <alignment horizontal="center"/>
    </dxf>
    <dxf>
      <alignment horizontal="center"/>
    </dxf>
    <dxf>
      <alignment horizontal="center"/>
    </dxf>
    <dxf>
      <font>
        <sz val="12"/>
      </font>
    </dxf>
    <dxf>
      <font>
        <sz val="12"/>
      </font>
    </dxf>
    <dxf>
      <font>
        <sz val="12"/>
      </font>
    </dxf>
    <dxf>
      <font>
        <sz val="12"/>
      </font>
    </dxf>
    <dxf>
      <font>
        <name val="Franklin Gothic Book"/>
        <scheme val="none"/>
      </font>
    </dxf>
    <dxf>
      <font>
        <name val="Franklin Gothic Book"/>
        <scheme val="none"/>
      </font>
    </dxf>
    <dxf>
      <font>
        <name val="Franklin Gothic Book"/>
        <scheme val="none"/>
      </font>
    </dxf>
    <dxf>
      <font>
        <name val="Franklin Gothic Book"/>
        <scheme val="none"/>
      </font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numFmt numFmtId="0" formatCode="General"/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numFmt numFmtId="0" formatCode="General"/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numFmt numFmtId="0" formatCode="General"/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bgColor theme="0"/>
        </patternFill>
      </fill>
    </dxf>
    <dxf>
      <font>
        <b/>
        <strike val="0"/>
        <outline val="0"/>
        <shadow val="0"/>
        <u val="none"/>
        <vertAlign val="baseline"/>
        <sz val="10"/>
        <color theme="1"/>
        <name val="Arial"/>
        <scheme val="minor"/>
      </font>
      <fill>
        <patternFill>
          <fgColor indexed="64"/>
          <bgColor theme="4" tint="0.59999389629810485"/>
        </patternFill>
      </fill>
    </dxf>
    <dxf>
      <font>
        <b/>
        <i val="0"/>
        <sz val="26"/>
        <color theme="0"/>
        <name val="Segoe UI Light"/>
        <scheme val="none"/>
      </font>
      <fill>
        <patternFill>
          <bgColor rgb="FF008080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00A1DE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003078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26"/>
        <color theme="0"/>
        <name val="Segoe UI Light"/>
        <scheme val="none"/>
      </font>
      <fill>
        <patternFill>
          <bgColor rgb="FF038B71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710944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26"/>
        <color theme="0"/>
        <name val="Segoe UI Light"/>
        <scheme val="none"/>
      </font>
      <fill>
        <patternFill>
          <bgColor rgb="FFED8E05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7B4E9C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7F152E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00D29B"/>
        </patternFill>
      </fill>
    </dxf>
    <dxf>
      <font>
        <b/>
        <i val="0"/>
        <sz val="30"/>
        <name val="Segoe UI Light"/>
        <scheme val="none"/>
      </font>
    </dxf>
    <dxf>
      <font>
        <b/>
        <i val="0"/>
        <sz val="16"/>
        <color theme="0"/>
        <name val="Segoe UI Light"/>
        <scheme val="none"/>
      </font>
      <fill>
        <patternFill>
          <bgColor rgb="FF220153"/>
        </patternFill>
      </fill>
    </dxf>
    <dxf>
      <font>
        <b/>
        <i val="0"/>
        <sz val="16"/>
        <color theme="0"/>
        <name val="Segoe UI Light"/>
        <scheme val="none"/>
      </font>
      <fill>
        <patternFill>
          <bgColor theme="1" tint="0.14996795556505021"/>
        </patternFill>
      </fill>
    </dxf>
    <dxf>
      <font>
        <b val="0"/>
        <i val="0"/>
        <sz val="14"/>
        <color theme="0"/>
        <name val="Source Sans Pro Light"/>
        <scheme val="none"/>
      </font>
      <fill>
        <patternFill>
          <bgColor theme="1"/>
        </patternFill>
      </fill>
    </dxf>
    <dxf>
      <fill>
        <patternFill patternType="solid">
          <fgColor theme="0"/>
          <bgColor theme="0" tint="-0.499984740745262"/>
        </patternFill>
      </fill>
      <border>
        <left style="thin">
          <color theme="1" tint="-0.499984740745262"/>
        </left>
        <right style="thin">
          <color theme="1" tint="-0.499984740745262"/>
        </right>
        <top style="thin">
          <color theme="1" tint="-0.499984740745262"/>
        </top>
        <bottom style="thin">
          <color theme="1" tint="-0.499984740745262"/>
        </bottom>
      </border>
    </dxf>
    <dxf>
      <font>
        <sz val="11"/>
        <color theme="1"/>
        <name val="Arial"/>
        <scheme val="minor"/>
      </font>
      <fill>
        <patternFill patternType="none">
          <bgColor auto="1"/>
        </patternFill>
      </fill>
    </dxf>
    <dxf>
      <fill>
        <patternFill patternType="solid">
          <fgColor theme="0"/>
          <bgColor theme="0"/>
        </patternFill>
      </fill>
      <border>
        <left style="thin">
          <color theme="1" tint="-0.499984740745262"/>
        </left>
        <right style="thin">
          <color theme="1" tint="-0.499984740745262"/>
        </right>
        <top style="thin">
          <color theme="1" tint="-0.499984740745262"/>
        </top>
        <bottom style="thin">
          <color theme="1" tint="-0.499984740745262"/>
        </bottom>
      </border>
    </dxf>
  </dxfs>
  <tableStyles count="13" defaultTableStyle="TableStyleMedium2" defaultPivotStyle="PivotStyleLight16">
    <tableStyle name="Estilo de escala de tiempo 1" pivot="0" table="0" count="8">
      <tableStyleElement type="wholeTable" dxfId="681"/>
      <tableStyleElement type="headerRow" dxfId="680"/>
    </tableStyle>
    <tableStyle name="Estilo de escala de tiempo 2" pivot="0" table="0" count="8">
      <tableStyleElement type="wholeTable" dxfId="679"/>
      <tableStyleElement type="headerRow" dxfId="678"/>
    </tableStyle>
    <tableStyle name="Estilo de segmentación de datos 1 2 2 2 3 2 2 5" pivot="0" table="0" count="4">
      <tableStyleElement type="wholeTable" dxfId="677"/>
    </tableStyle>
    <tableStyle name="Estilo de segmentación de datos 1 2 2 2 3 2 2 5 2" pivot="0" table="0" count="6">
      <tableStyleElement type="wholeTable" dxfId="676"/>
      <tableStyleElement type="headerRow" dxfId="675"/>
    </tableStyle>
    <tableStyle name="Estilo de segmentación de datos 1 2 2 2 3 2 2 5 2 2" pivot="0" table="0" count="6">
      <tableStyleElement type="wholeTable" dxfId="674"/>
      <tableStyleElement type="headerRow" dxfId="673"/>
    </tableStyle>
    <tableStyle name="Estilo de segmentación de datos 1 2 2 2 3 2 2 5 2 2 2" pivot="0" table="0" count="6">
      <tableStyleElement type="wholeTable" dxfId="672"/>
      <tableStyleElement type="headerRow" dxfId="671"/>
    </tableStyle>
    <tableStyle name="Estilo de segmentación de datos 1 2 2 2 3 2 2 5 2 2 2 2 2" pivot="0" table="0" count="7">
      <tableStyleElement type="wholeTable" dxfId="670"/>
      <tableStyleElement type="headerRow" dxfId="669"/>
    </tableStyle>
    <tableStyle name="Estilo de segmentación de datos 1 2 2 2 3 2 2 5 2 2 2 3" pivot="0" table="0" count="6">
      <tableStyleElement type="wholeTable" dxfId="668"/>
      <tableStyleElement type="headerRow" dxfId="667"/>
    </tableStyle>
    <tableStyle name="Estilo de segmentación de datos 1 2 2 2 3 2 2 5 2 2 2 3 2" pivot="0" table="0" count="6">
      <tableStyleElement type="wholeTable" dxfId="666"/>
      <tableStyleElement type="headerRow" dxfId="665"/>
    </tableStyle>
    <tableStyle name="Estilo de segmentación de datos 1 2 2 2 3 2 2 5 2 2 2 4" pivot="0" table="0" count="6">
      <tableStyleElement type="wholeTable" dxfId="664"/>
      <tableStyleElement type="headerRow" dxfId="663"/>
    </tableStyle>
    <tableStyle name="Estilo de segmentación de datos 1 2 2 2 3 2 2 5 2 4 2" pivot="0" table="0" count="6">
      <tableStyleElement type="wholeTable" dxfId="662"/>
      <tableStyleElement type="headerRow" dxfId="661"/>
    </tableStyle>
    <tableStyle name="Estilo de segmentación de datos 1 2 2 2 3 2 2 5 2 4 2 2" pivot="0" table="0" count="6">
      <tableStyleElement type="wholeTable" dxfId="660"/>
      <tableStyleElement type="headerRow" dxfId="659"/>
    </tableStyle>
    <tableStyle name="Estilo de segmentación de datos 1 2 2 2 3 2 2 5 3" pivot="0" table="0" count="4">
      <tableStyleElement type="wholeTable" dxfId="658"/>
    </tableStyle>
  </tableStyles>
  <colors>
    <mruColors>
      <color rgb="FF8E2232"/>
      <color rgb="FFFABE00"/>
      <color rgb="FFE3C08F"/>
      <color rgb="FFED8E05"/>
      <color rgb="FF00D29B"/>
      <color rgb="FF777777"/>
      <color rgb="FF7F7F7F"/>
      <color rgb="FF9C8AE3"/>
      <color rgb="FF00A1DE"/>
      <color rgb="FF003078"/>
    </mruColors>
  </colors>
  <extLst>
    <ext xmlns:x14="http://schemas.microsoft.com/office/spreadsheetml/2009/9/main" uri="{46F421CA-312F-682f-3DD2-61675219B42D}">
      <x14:dxfs count="43"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16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Symbol"/>
            <scheme val="none"/>
          </font>
        </dxf>
        <dxf>
          <font>
            <b/>
            <i val="0"/>
            <sz val="26"/>
            <name val="Segoe UI Light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Symbol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Symbol"/>
            <scheme val="none"/>
          </font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26"/>
            <name val="Segoe UI Light"/>
            <scheme val="none"/>
          </font>
          <fill>
            <patternFill>
              <bgColor theme="0" tint="-0.499984740745262"/>
            </patternFill>
          </fill>
        </dxf>
        <dxf>
          <font>
            <b/>
            <i val="0"/>
            <sz val="26"/>
            <name val="Segoe UI Light"/>
            <scheme val="none"/>
          </font>
        </dxf>
        <dxf>
          <font>
            <b/>
            <i val="0"/>
            <sz val="16"/>
            <name val="Segoe UI Light"/>
            <scheme val="none"/>
          </font>
          <fill>
            <patternFill>
              <bgColor theme="2" tint="-0.24994659260841701"/>
            </patternFill>
          </fill>
        </dxf>
        <dxf>
          <font>
            <b/>
            <i val="0"/>
            <sz val="16"/>
          </font>
          <fill>
            <patternFill>
              <bgColor theme="2" tint="-0.749961851863155"/>
            </patternFill>
          </fill>
        </dxf>
        <dxf>
          <font>
            <b/>
            <i val="0"/>
            <sz val="16"/>
            <name val="Segoe UI Light"/>
            <scheme val="none"/>
          </font>
          <fill>
            <patternFill>
              <bgColor theme="0" tint="-0.499984740745262"/>
            </patternFill>
          </fill>
        </dxf>
      </x14:dxfs>
    </ext>
    <ext xmlns:x14="http://schemas.microsoft.com/office/spreadsheetml/2009/9/main" uri="{EB79DEF2-80B8-43e5-95BD-54CBDDF9020C}">
      <x14:slicerStyles defaultSlicerStyle="SlicerStyleLight1">
        <x14:slicerStyle name="Estilo de segmentación de datos 1 2 2 2 3 2 2 5">
          <x14:slicerStyleElements>
            <x14:slicerStyleElement type="selectedItemWithData" dxfId="42"/>
            <x14:slicerStyleElement type="hoveredUnselectedItemWithData" dxfId="41"/>
            <x14:slicerStyleElement type="hoveredSelectedItemWithData" dxfId="40"/>
          </x14:slicerStyleElements>
        </x14:slicerStyle>
        <x14:slicerStyle name="Estilo de segmentación de datos 1 2 2 2 3 2 2 5 2">
          <x14:slicerStyleElements>
            <x14:slicerStyleElement type="unselectedItemWithData" dxfId="39"/>
            <x14:slicerStyleElement type="selectedItemWithData" dxfId="38"/>
            <x14:slicerStyleElement type="hoveredUnselectedItemWithData" dxfId="37"/>
            <x14:slicerStyleElement type="hoveredSelectedItemWithData" dxfId="36"/>
          </x14:slicerStyleElements>
        </x14:slicerStyle>
        <x14:slicerStyle name="Estilo de segmentación de datos 1 2 2 2 3 2 2 5 2 2">
          <x14:slicerStyleElements>
            <x14:slicerStyleElement type="unselectedItemWithData" dxfId="35"/>
            <x14:slicerStyleElement type="selectedItemWithData" dxfId="34"/>
            <x14:slicerStyleElement type="hoveredUnselectedItemWithData" dxfId="33"/>
            <x14:slicerStyleElement type="hoveredSelectedItemWithData" dxfId="32"/>
          </x14:slicerStyleElements>
        </x14:slicerStyle>
        <x14:slicerStyle name="Estilo de segmentación de datos 1 2 2 2 3 2 2 5 2 2 2">
          <x14:slicerStyleElements>
            <x14:slicerStyleElement type="unselectedItemWithData" dxfId="31"/>
            <x14:slicerStyleElement type="selectedItemWithData" dxfId="30"/>
            <x14:slicerStyleElement type="hoveredUnselectedItemWithData" dxfId="29"/>
            <x14:slicerStyleElement type="hoveredSelectedItemWithData" dxfId="28"/>
          </x14:slicerStyleElements>
        </x14:slicerStyle>
        <x14:slicerStyle name="Estilo de segmentación de datos 1 2 2 2 3 2 2 5 2 2 2 2 2">
          <x14:slicerStyleElements>
            <x14:slicerStyleElement type="unselectedItemWithData" dxfId="27"/>
            <x14:slicerStyleElement type="unselectedItemWithNoData" dxfId="26"/>
            <x14:slicerStyleElement type="selectedItemWithData" dxfId="25"/>
            <x14:slicerStyleElement type="hoveredUnselectedItemWithData" dxfId="24"/>
            <x14:slicerStyleElement type="hoveredSelectedItemWithData" dxfId="23"/>
          </x14:slicerStyleElements>
        </x14:slicerStyle>
        <x14:slicerStyle name="Estilo de segmentación de datos 1 2 2 2 3 2 2 5 2 2 2 3">
          <x14:slicerStyleElements>
            <x14:slicerStyleElement type="unselectedItemWithData" dxfId="22"/>
            <x14:slicerStyleElement type="selectedItemWithData" dxfId="21"/>
            <x14:slicerStyleElement type="hoveredUnselectedItemWithData" dxfId="20"/>
            <x14:slicerStyleElement type="hoveredSelectedItemWithData" dxfId="19"/>
          </x14:slicerStyleElements>
        </x14:slicerStyle>
        <x14:slicerStyle name="Estilo de segmentación de datos 1 2 2 2 3 2 2 5 2 2 2 3 2">
          <x14:slicerStyleElements>
            <x14:slicerStyleElement type="unselectedItemWithData" dxfId="18"/>
            <x14:slicerStyleElement type="selectedItemWithData" dxfId="17"/>
            <x14:slicerStyleElement type="hoveredUnselectedItemWithData" dxfId="16"/>
            <x14:slicerStyleElement type="hoveredSelectedItemWithData" dxfId="15"/>
          </x14:slicerStyleElements>
        </x14:slicerStyle>
        <x14:slicerStyle name="Estilo de segmentación de datos 1 2 2 2 3 2 2 5 2 2 2 4">
          <x14:slicerStyleElements>
            <x14:slicerStyleElement type="unselectedItemWithData" dxfId="14"/>
            <x14:slicerStyleElement type="selectedItemWithData" dxfId="13"/>
            <x14:slicerStyleElement type="hoveredUnselectedItemWithData" dxfId="12"/>
            <x14:slicerStyleElement type="hoveredSelectedItemWithData" dxfId="11"/>
          </x14:slicerStyleElements>
        </x14:slicerStyle>
        <x14:slicerStyle name="Estilo de segmentación de datos 1 2 2 2 3 2 2 5 2 4 2">
          <x14:slicerStyleElements>
            <x14:slicerStyleElement type="unselectedItemWithData" dxfId="10"/>
            <x14:slicerStyleElement type="selectedItemWithData" dxfId="9"/>
            <x14:slicerStyleElement type="hoveredUnselectedItemWithData" dxfId="8"/>
            <x14:slicerStyleElement type="hoveredSelectedItemWithData" dxfId="7"/>
          </x14:slicerStyleElements>
        </x14:slicerStyle>
        <x14:slicerStyle name="Estilo de segmentación de datos 1 2 2 2 3 2 2 5 2 4 2 2">
          <x14:slicerStyleElements>
            <x14:slicerStyleElement type="unselectedItemWithData" dxfId="6"/>
            <x14:slicerStyleElement type="selectedItemWithData" dxfId="5"/>
            <x14:slicerStyleElement type="hoveredUnselectedItemWithData" dxfId="4"/>
            <x14:slicerStyleElement type="hoveredSelectedItemWithData" dxfId="3"/>
          </x14:slicerStyleElements>
        </x14:slicerStyle>
        <x14:slicerStyle name="Estilo de segmentación de datos 1 2 2 2 3 2 2 5 3">
          <x14:slicerStyleElements>
            <x14:slicerStyleElement type="selectedItemWithData" dxfId="2"/>
            <x14:slicerStyleElement type="hoveredUnselectedItemWithData" dxfId="1"/>
            <x14:slicerStyleElement type="hoveredSelectedItemWithData" dxfId="0"/>
          </x14:slicerStyleElements>
        </x14:slicerStyle>
      </x14:slicerStyles>
    </ext>
    <ext xmlns:x15="http://schemas.microsoft.com/office/spreadsheetml/2010/11/main" uri="{A0A4C193-F2C1-4fcb-8827-314CF55A85BB}">
      <x15:dxfs count="12">
        <dxf>
          <fill>
            <patternFill patternType="solid">
              <fgColor theme="0" tint="-0.14996795556505021"/>
              <bgColor theme="4"/>
            </patternFill>
          </fill>
        </dxf>
        <dxf>
          <fill>
            <patternFill patternType="solid">
              <fgColor theme="0"/>
              <bgColor theme="0" tint="-0.34998626667073579"/>
            </patternFill>
          </fill>
        </dxf>
        <dxf>
          <font>
            <sz val="11"/>
            <color theme="0"/>
            <name val="Segoe UI Light"/>
            <scheme val="none"/>
          </font>
        </dxf>
        <dxf>
          <font>
            <sz val="11"/>
            <color theme="0"/>
            <name val="Segoe UI Light"/>
            <scheme val="none"/>
          </font>
        </dxf>
        <dxf>
          <font>
            <b val="0"/>
            <i val="0"/>
            <sz val="10"/>
            <color theme="1"/>
            <name val="Segoe UI Light"/>
            <scheme val="none"/>
          </font>
        </dxf>
        <dxf>
          <font>
            <sz val="10"/>
            <color theme="2" tint="-0.499984740745262"/>
            <name val="Arial"/>
            <scheme val="minor"/>
          </font>
        </dxf>
        <dxf>
          <fill>
            <patternFill patternType="solid">
              <fgColor theme="0" tint="-0.14999847407452621"/>
              <bgColor theme="0" tint="-0.14999847407452621"/>
            </patternFill>
          </fill>
        </dxf>
        <dxf>
          <fill>
            <patternFill patternType="solid">
              <fgColor theme="0"/>
              <bgColor theme="0"/>
            </patternFill>
          </fill>
        </dxf>
        <dxf>
          <font>
            <sz val="9"/>
            <color theme="1" tint="0.499984740745262"/>
          </font>
        </dxf>
        <dxf>
          <font>
            <sz val="9"/>
            <color theme="1" tint="0.499984740745262"/>
          </font>
        </dxf>
        <dxf>
          <font>
            <sz val="9"/>
            <color theme="1" tint="0.499984740745262"/>
          </font>
        </dxf>
        <dxf>
          <font>
            <sz val="10"/>
            <color theme="1" tint="0.499984740745262"/>
          </font>
        </dxf>
      </x15:dxfs>
    </ext>
    <ext xmlns:x15="http://schemas.microsoft.com/office/spreadsheetml/2010/11/main" uri="{9260A510-F301-46a8-8635-F512D64BE5F5}">
      <x15:timelineStyles defaultTimelineStyle="TimeSlicerStyleLight1">
        <x15:timelineStyle name="Estilo de escala de tiempo 1">
          <x15:timelineStyleElements>
            <x15:timelineStyleElement type="selectionLabel" dxfId="11"/>
            <x15:timelineStyleElement type="timeLevel" dxfId="10"/>
            <x15:timelineStyleElement type="periodLabel1" dxfId="9"/>
            <x15:timelineStyleElement type="periodLabel2" dxfId="8"/>
            <x15:timelineStyleElement type="selectedTimeBlock" dxfId="7"/>
            <x15:timelineStyleElement type="unselectedTimeBlock" dxfId="6"/>
          </x15:timelineStyleElements>
        </x15:timelineStyle>
        <x15:timelineStyle name="Estilo de escala de tiempo 2">
          <x15:timelineStyleElements>
            <x15:timelineStyleElement type="selectionLabel" dxfId="5"/>
            <x15:timelineStyleElement type="timeLevel" dxfId="4"/>
            <x15:timelineStyleElement type="periodLabel1" dxfId="3"/>
            <x15:timelineStyleElement type="periodLabel2" dxfId="2"/>
            <x15:timelineStyleElement type="selectedTimeBlock" dxfId="1"/>
            <x15:timelineStyleElement type="unselectedTimeBlock" dxfId="0"/>
          </x15:timelineStyleElements>
        </x15:timelineStyle>
      </x15:timelineStyles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customXml" Target="../customXml/item25.xml"/><Relationship Id="rId21" Type="http://schemas.openxmlformats.org/officeDocument/2006/relationships/pivotCacheDefinition" Target="pivotCache/pivotCacheDefinition7.xml"/><Relationship Id="rId42" Type="http://schemas.openxmlformats.org/officeDocument/2006/relationships/pivotCacheDefinition" Target="pivotCache/pivotCacheDefinition28.xml"/><Relationship Id="rId63" Type="http://schemas.microsoft.com/office/2007/relationships/slicerCache" Target="slicerCaches/slicerCache2.xml"/><Relationship Id="rId84" Type="http://schemas.openxmlformats.org/officeDocument/2006/relationships/pivotTable" Target="pivotTables/pivotTable8.xml"/><Relationship Id="rId138" Type="http://schemas.openxmlformats.org/officeDocument/2006/relationships/customXml" Target="../customXml/item46.xml"/><Relationship Id="rId159" Type="http://schemas.openxmlformats.org/officeDocument/2006/relationships/customXml" Target="../customXml/item67.xml"/><Relationship Id="rId170" Type="http://schemas.openxmlformats.org/officeDocument/2006/relationships/customXml" Target="../customXml/item78.xml"/><Relationship Id="rId107" Type="http://schemas.openxmlformats.org/officeDocument/2006/relationships/customXml" Target="../customXml/item15.xml"/><Relationship Id="rId11" Type="http://schemas.openxmlformats.org/officeDocument/2006/relationships/worksheet" Target="worksheets/sheet11.xml"/><Relationship Id="rId32" Type="http://schemas.openxmlformats.org/officeDocument/2006/relationships/pivotCacheDefinition" Target="pivotCache/pivotCacheDefinition18.xml"/><Relationship Id="rId53" Type="http://schemas.openxmlformats.org/officeDocument/2006/relationships/pivotCacheDefinition" Target="pivotCache/pivotCacheDefinition39.xml"/><Relationship Id="rId74" Type="http://schemas.openxmlformats.org/officeDocument/2006/relationships/pivotCacheDefinition" Target="pivotCache/pivotCacheDefinition55.xml"/><Relationship Id="rId128" Type="http://schemas.openxmlformats.org/officeDocument/2006/relationships/customXml" Target="../customXml/item36.xml"/><Relationship Id="rId149" Type="http://schemas.openxmlformats.org/officeDocument/2006/relationships/customXml" Target="../customXml/item57.xml"/><Relationship Id="rId5" Type="http://schemas.openxmlformats.org/officeDocument/2006/relationships/worksheet" Target="worksheets/sheet5.xml"/><Relationship Id="rId95" Type="http://schemas.openxmlformats.org/officeDocument/2006/relationships/customXml" Target="../customXml/item3.xml"/><Relationship Id="rId160" Type="http://schemas.openxmlformats.org/officeDocument/2006/relationships/customXml" Target="../customXml/item68.xml"/><Relationship Id="rId22" Type="http://schemas.openxmlformats.org/officeDocument/2006/relationships/pivotCacheDefinition" Target="pivotCache/pivotCacheDefinition8.xml"/><Relationship Id="rId43" Type="http://schemas.openxmlformats.org/officeDocument/2006/relationships/pivotCacheDefinition" Target="pivotCache/pivotCacheDefinition29.xml"/><Relationship Id="rId64" Type="http://schemas.microsoft.com/office/2007/relationships/slicerCache" Target="slicerCaches/slicerCache3.xml"/><Relationship Id="rId118" Type="http://schemas.openxmlformats.org/officeDocument/2006/relationships/customXml" Target="../customXml/item26.xml"/><Relationship Id="rId139" Type="http://schemas.openxmlformats.org/officeDocument/2006/relationships/customXml" Target="../customXml/item47.xml"/><Relationship Id="rId85" Type="http://schemas.openxmlformats.org/officeDocument/2006/relationships/pivotTable" Target="pivotTables/pivotTable9.xml"/><Relationship Id="rId150" Type="http://schemas.openxmlformats.org/officeDocument/2006/relationships/customXml" Target="../customXml/item58.xml"/><Relationship Id="rId171" Type="http://schemas.openxmlformats.org/officeDocument/2006/relationships/customXml" Target="../customXml/item79.xml"/><Relationship Id="rId12" Type="http://schemas.openxmlformats.org/officeDocument/2006/relationships/worksheet" Target="worksheets/sheet12.xml"/><Relationship Id="rId33" Type="http://schemas.openxmlformats.org/officeDocument/2006/relationships/pivotCacheDefinition" Target="pivotCache/pivotCacheDefinition19.xml"/><Relationship Id="rId108" Type="http://schemas.openxmlformats.org/officeDocument/2006/relationships/customXml" Target="../customXml/item16.xml"/><Relationship Id="rId129" Type="http://schemas.openxmlformats.org/officeDocument/2006/relationships/customXml" Target="../customXml/item37.xml"/><Relationship Id="rId54" Type="http://schemas.openxmlformats.org/officeDocument/2006/relationships/pivotCacheDefinition" Target="pivotCache/pivotCacheDefinition40.xml"/><Relationship Id="rId75" Type="http://schemas.openxmlformats.org/officeDocument/2006/relationships/pivotCacheDefinition" Target="pivotCache/pivotCacheDefinition56.xml"/><Relationship Id="rId96" Type="http://schemas.openxmlformats.org/officeDocument/2006/relationships/customXml" Target="../customXml/item4.xml"/><Relationship Id="rId140" Type="http://schemas.openxmlformats.org/officeDocument/2006/relationships/customXml" Target="../customXml/item48.xml"/><Relationship Id="rId161" Type="http://schemas.openxmlformats.org/officeDocument/2006/relationships/customXml" Target="../customXml/item6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pivotCacheDefinition" Target="pivotCache/pivotCacheDefinition9.xml"/><Relationship Id="rId28" Type="http://schemas.openxmlformats.org/officeDocument/2006/relationships/pivotCacheDefinition" Target="pivotCache/pivotCacheDefinition14.xml"/><Relationship Id="rId49" Type="http://schemas.openxmlformats.org/officeDocument/2006/relationships/pivotCacheDefinition" Target="pivotCache/pivotCacheDefinition35.xml"/><Relationship Id="rId114" Type="http://schemas.openxmlformats.org/officeDocument/2006/relationships/customXml" Target="../customXml/item22.xml"/><Relationship Id="rId119" Type="http://schemas.openxmlformats.org/officeDocument/2006/relationships/customXml" Target="../customXml/item27.xml"/><Relationship Id="rId44" Type="http://schemas.openxmlformats.org/officeDocument/2006/relationships/pivotCacheDefinition" Target="pivotCache/pivotCacheDefinition30.xml"/><Relationship Id="rId60" Type="http://schemas.openxmlformats.org/officeDocument/2006/relationships/pivotCacheDefinition" Target="pivotCache/pivotCacheDefinition46.xml"/><Relationship Id="rId65" Type="http://schemas.microsoft.com/office/2007/relationships/slicerCache" Target="slicerCaches/slicerCache4.xml"/><Relationship Id="rId81" Type="http://schemas.openxmlformats.org/officeDocument/2006/relationships/pivotTable" Target="pivotTables/pivotTable5.xml"/><Relationship Id="rId86" Type="http://schemas.openxmlformats.org/officeDocument/2006/relationships/pivotTable" Target="pivotTables/pivotTable10.xml"/><Relationship Id="rId130" Type="http://schemas.openxmlformats.org/officeDocument/2006/relationships/customXml" Target="../customXml/item38.xml"/><Relationship Id="rId135" Type="http://schemas.openxmlformats.org/officeDocument/2006/relationships/customXml" Target="../customXml/item43.xml"/><Relationship Id="rId151" Type="http://schemas.openxmlformats.org/officeDocument/2006/relationships/customXml" Target="../customXml/item59.xml"/><Relationship Id="rId156" Type="http://schemas.openxmlformats.org/officeDocument/2006/relationships/customXml" Target="../customXml/item64.xml"/><Relationship Id="rId172" Type="http://schemas.openxmlformats.org/officeDocument/2006/relationships/customXml" Target="../customXml/item80.xml"/><Relationship Id="rId13" Type="http://schemas.openxmlformats.org/officeDocument/2006/relationships/worksheet" Target="worksheets/sheet13.xml"/><Relationship Id="rId18" Type="http://schemas.openxmlformats.org/officeDocument/2006/relationships/pivotCacheDefinition" Target="pivotCache/pivotCacheDefinition4.xml"/><Relationship Id="rId39" Type="http://schemas.openxmlformats.org/officeDocument/2006/relationships/pivotCacheDefinition" Target="pivotCache/pivotCacheDefinition25.xml"/><Relationship Id="rId109" Type="http://schemas.openxmlformats.org/officeDocument/2006/relationships/customXml" Target="../customXml/item17.xml"/><Relationship Id="rId34" Type="http://schemas.openxmlformats.org/officeDocument/2006/relationships/pivotCacheDefinition" Target="pivotCache/pivotCacheDefinition20.xml"/><Relationship Id="rId50" Type="http://schemas.openxmlformats.org/officeDocument/2006/relationships/pivotCacheDefinition" Target="pivotCache/pivotCacheDefinition36.xml"/><Relationship Id="rId55" Type="http://schemas.openxmlformats.org/officeDocument/2006/relationships/pivotCacheDefinition" Target="pivotCache/pivotCacheDefinition41.xml"/><Relationship Id="rId76" Type="http://schemas.openxmlformats.org/officeDocument/2006/relationships/pivotCacheDefinition" Target="pivotCache/pivotCacheDefinition57.xml"/><Relationship Id="rId97" Type="http://schemas.openxmlformats.org/officeDocument/2006/relationships/customXml" Target="../customXml/item5.xml"/><Relationship Id="rId104" Type="http://schemas.openxmlformats.org/officeDocument/2006/relationships/customXml" Target="../customXml/item12.xml"/><Relationship Id="rId120" Type="http://schemas.openxmlformats.org/officeDocument/2006/relationships/customXml" Target="../customXml/item28.xml"/><Relationship Id="rId125" Type="http://schemas.openxmlformats.org/officeDocument/2006/relationships/customXml" Target="../customXml/item33.xml"/><Relationship Id="rId141" Type="http://schemas.openxmlformats.org/officeDocument/2006/relationships/customXml" Target="../customXml/item49.xml"/><Relationship Id="rId146" Type="http://schemas.openxmlformats.org/officeDocument/2006/relationships/customXml" Target="../customXml/item54.xml"/><Relationship Id="rId167" Type="http://schemas.openxmlformats.org/officeDocument/2006/relationships/customXml" Target="../customXml/item75.xml"/><Relationship Id="rId7" Type="http://schemas.openxmlformats.org/officeDocument/2006/relationships/worksheet" Target="worksheets/sheet7.xml"/><Relationship Id="rId71" Type="http://schemas.openxmlformats.org/officeDocument/2006/relationships/pivotCacheDefinition" Target="pivotCache/pivotCacheDefinition52.xml"/><Relationship Id="rId92" Type="http://schemas.openxmlformats.org/officeDocument/2006/relationships/calcChain" Target="calcChain.xml"/><Relationship Id="rId162" Type="http://schemas.openxmlformats.org/officeDocument/2006/relationships/customXml" Target="../customXml/item70.xml"/><Relationship Id="rId2" Type="http://schemas.openxmlformats.org/officeDocument/2006/relationships/worksheet" Target="worksheets/sheet2.xml"/><Relationship Id="rId29" Type="http://schemas.openxmlformats.org/officeDocument/2006/relationships/pivotCacheDefinition" Target="pivotCache/pivotCacheDefinition15.xml"/><Relationship Id="rId24" Type="http://schemas.openxmlformats.org/officeDocument/2006/relationships/pivotCacheDefinition" Target="pivotCache/pivotCacheDefinition10.xml"/><Relationship Id="rId40" Type="http://schemas.openxmlformats.org/officeDocument/2006/relationships/pivotCacheDefinition" Target="pivotCache/pivotCacheDefinition26.xml"/><Relationship Id="rId45" Type="http://schemas.openxmlformats.org/officeDocument/2006/relationships/pivotCacheDefinition" Target="pivotCache/pivotCacheDefinition31.xml"/><Relationship Id="rId66" Type="http://schemas.microsoft.com/office/2007/relationships/slicerCache" Target="slicerCaches/slicerCache5.xml"/><Relationship Id="rId87" Type="http://schemas.openxmlformats.org/officeDocument/2006/relationships/theme" Target="theme/theme1.xml"/><Relationship Id="rId110" Type="http://schemas.openxmlformats.org/officeDocument/2006/relationships/customXml" Target="../customXml/item18.xml"/><Relationship Id="rId115" Type="http://schemas.openxmlformats.org/officeDocument/2006/relationships/customXml" Target="../customXml/item23.xml"/><Relationship Id="rId131" Type="http://schemas.openxmlformats.org/officeDocument/2006/relationships/customXml" Target="../customXml/item39.xml"/><Relationship Id="rId136" Type="http://schemas.openxmlformats.org/officeDocument/2006/relationships/customXml" Target="../customXml/item44.xml"/><Relationship Id="rId157" Type="http://schemas.openxmlformats.org/officeDocument/2006/relationships/customXml" Target="../customXml/item65.xml"/><Relationship Id="rId61" Type="http://schemas.openxmlformats.org/officeDocument/2006/relationships/pivotCacheDefinition" Target="pivotCache/pivotCacheDefinition47.xml"/><Relationship Id="rId82" Type="http://schemas.openxmlformats.org/officeDocument/2006/relationships/pivotTable" Target="pivotTables/pivotTable6.xml"/><Relationship Id="rId152" Type="http://schemas.openxmlformats.org/officeDocument/2006/relationships/customXml" Target="../customXml/item60.xml"/><Relationship Id="rId173" Type="http://schemas.openxmlformats.org/officeDocument/2006/relationships/customXml" Target="../customXml/item81.xml"/><Relationship Id="rId19" Type="http://schemas.openxmlformats.org/officeDocument/2006/relationships/pivotCacheDefinition" Target="pivotCache/pivotCacheDefinition5.xml"/><Relationship Id="rId14" Type="http://schemas.openxmlformats.org/officeDocument/2006/relationships/worksheet" Target="worksheets/sheet14.xml"/><Relationship Id="rId30" Type="http://schemas.openxmlformats.org/officeDocument/2006/relationships/pivotCacheDefinition" Target="pivotCache/pivotCacheDefinition16.xml"/><Relationship Id="rId35" Type="http://schemas.openxmlformats.org/officeDocument/2006/relationships/pivotCacheDefinition" Target="pivotCache/pivotCacheDefinition21.xml"/><Relationship Id="rId56" Type="http://schemas.openxmlformats.org/officeDocument/2006/relationships/pivotCacheDefinition" Target="pivotCache/pivotCacheDefinition42.xml"/><Relationship Id="rId77" Type="http://schemas.openxmlformats.org/officeDocument/2006/relationships/pivotTable" Target="pivotTables/pivotTable1.xml"/><Relationship Id="rId100" Type="http://schemas.openxmlformats.org/officeDocument/2006/relationships/customXml" Target="../customXml/item8.xml"/><Relationship Id="rId105" Type="http://schemas.openxmlformats.org/officeDocument/2006/relationships/customXml" Target="../customXml/item13.xml"/><Relationship Id="rId126" Type="http://schemas.openxmlformats.org/officeDocument/2006/relationships/customXml" Target="../customXml/item34.xml"/><Relationship Id="rId147" Type="http://schemas.openxmlformats.org/officeDocument/2006/relationships/customXml" Target="../customXml/item55.xml"/><Relationship Id="rId168" Type="http://schemas.openxmlformats.org/officeDocument/2006/relationships/customXml" Target="../customXml/item76.xml"/><Relationship Id="rId8" Type="http://schemas.openxmlformats.org/officeDocument/2006/relationships/worksheet" Target="worksheets/sheet8.xml"/><Relationship Id="rId51" Type="http://schemas.openxmlformats.org/officeDocument/2006/relationships/pivotCacheDefinition" Target="pivotCache/pivotCacheDefinition37.xml"/><Relationship Id="rId72" Type="http://schemas.openxmlformats.org/officeDocument/2006/relationships/pivotCacheDefinition" Target="pivotCache/pivotCacheDefinition53.xml"/><Relationship Id="rId93" Type="http://schemas.openxmlformats.org/officeDocument/2006/relationships/customXml" Target="../customXml/item1.xml"/><Relationship Id="rId98" Type="http://schemas.openxmlformats.org/officeDocument/2006/relationships/customXml" Target="../customXml/item6.xml"/><Relationship Id="rId121" Type="http://schemas.openxmlformats.org/officeDocument/2006/relationships/customXml" Target="../customXml/item29.xml"/><Relationship Id="rId142" Type="http://schemas.openxmlformats.org/officeDocument/2006/relationships/customXml" Target="../customXml/item50.xml"/><Relationship Id="rId163" Type="http://schemas.openxmlformats.org/officeDocument/2006/relationships/customXml" Target="../customXml/item71.xml"/><Relationship Id="rId3" Type="http://schemas.openxmlformats.org/officeDocument/2006/relationships/worksheet" Target="worksheets/sheet3.xml"/><Relationship Id="rId25" Type="http://schemas.openxmlformats.org/officeDocument/2006/relationships/pivotCacheDefinition" Target="pivotCache/pivotCacheDefinition11.xml"/><Relationship Id="rId46" Type="http://schemas.openxmlformats.org/officeDocument/2006/relationships/pivotCacheDefinition" Target="pivotCache/pivotCacheDefinition32.xml"/><Relationship Id="rId67" Type="http://schemas.openxmlformats.org/officeDocument/2006/relationships/pivotCacheDefinition" Target="pivotCache/pivotCacheDefinition48.xml"/><Relationship Id="rId116" Type="http://schemas.openxmlformats.org/officeDocument/2006/relationships/customXml" Target="../customXml/item24.xml"/><Relationship Id="rId137" Type="http://schemas.openxmlformats.org/officeDocument/2006/relationships/customXml" Target="../customXml/item45.xml"/><Relationship Id="rId158" Type="http://schemas.openxmlformats.org/officeDocument/2006/relationships/customXml" Target="../customXml/item66.xml"/><Relationship Id="rId20" Type="http://schemas.openxmlformats.org/officeDocument/2006/relationships/pivotCacheDefinition" Target="pivotCache/pivotCacheDefinition6.xml"/><Relationship Id="rId41" Type="http://schemas.openxmlformats.org/officeDocument/2006/relationships/pivotCacheDefinition" Target="pivotCache/pivotCacheDefinition27.xml"/><Relationship Id="rId62" Type="http://schemas.microsoft.com/office/2007/relationships/slicerCache" Target="slicerCaches/slicerCache1.xml"/><Relationship Id="rId83" Type="http://schemas.openxmlformats.org/officeDocument/2006/relationships/pivotTable" Target="pivotTables/pivotTable7.xml"/><Relationship Id="rId88" Type="http://schemas.openxmlformats.org/officeDocument/2006/relationships/connections" Target="connections.xml"/><Relationship Id="rId111" Type="http://schemas.openxmlformats.org/officeDocument/2006/relationships/customXml" Target="../customXml/item19.xml"/><Relationship Id="rId132" Type="http://schemas.openxmlformats.org/officeDocument/2006/relationships/customXml" Target="../customXml/item40.xml"/><Relationship Id="rId153" Type="http://schemas.openxmlformats.org/officeDocument/2006/relationships/customXml" Target="../customXml/item61.xml"/><Relationship Id="rId174" Type="http://schemas.openxmlformats.org/officeDocument/2006/relationships/customXml" Target="../customXml/item82.xml"/><Relationship Id="rId15" Type="http://schemas.openxmlformats.org/officeDocument/2006/relationships/pivotCacheDefinition" Target="pivotCache/pivotCacheDefinition1.xml"/><Relationship Id="rId36" Type="http://schemas.openxmlformats.org/officeDocument/2006/relationships/pivotCacheDefinition" Target="pivotCache/pivotCacheDefinition22.xml"/><Relationship Id="rId57" Type="http://schemas.openxmlformats.org/officeDocument/2006/relationships/pivotCacheDefinition" Target="pivotCache/pivotCacheDefinition43.xml"/><Relationship Id="rId106" Type="http://schemas.openxmlformats.org/officeDocument/2006/relationships/customXml" Target="../customXml/item14.xml"/><Relationship Id="rId127" Type="http://schemas.openxmlformats.org/officeDocument/2006/relationships/customXml" Target="../customXml/item35.xml"/><Relationship Id="rId10" Type="http://schemas.openxmlformats.org/officeDocument/2006/relationships/worksheet" Target="worksheets/sheet10.xml"/><Relationship Id="rId31" Type="http://schemas.openxmlformats.org/officeDocument/2006/relationships/pivotCacheDefinition" Target="pivotCache/pivotCacheDefinition17.xml"/><Relationship Id="rId52" Type="http://schemas.openxmlformats.org/officeDocument/2006/relationships/pivotCacheDefinition" Target="pivotCache/pivotCacheDefinition38.xml"/><Relationship Id="rId73" Type="http://schemas.openxmlformats.org/officeDocument/2006/relationships/pivotCacheDefinition" Target="pivotCache/pivotCacheDefinition54.xml"/><Relationship Id="rId78" Type="http://schemas.openxmlformats.org/officeDocument/2006/relationships/pivotTable" Target="pivotTables/pivotTable2.xml"/><Relationship Id="rId94" Type="http://schemas.openxmlformats.org/officeDocument/2006/relationships/customXml" Target="../customXml/item2.xml"/><Relationship Id="rId99" Type="http://schemas.openxmlformats.org/officeDocument/2006/relationships/customXml" Target="../customXml/item7.xml"/><Relationship Id="rId101" Type="http://schemas.openxmlformats.org/officeDocument/2006/relationships/customXml" Target="../customXml/item9.xml"/><Relationship Id="rId122" Type="http://schemas.openxmlformats.org/officeDocument/2006/relationships/customXml" Target="../customXml/item30.xml"/><Relationship Id="rId143" Type="http://schemas.openxmlformats.org/officeDocument/2006/relationships/customXml" Target="../customXml/item51.xml"/><Relationship Id="rId148" Type="http://schemas.openxmlformats.org/officeDocument/2006/relationships/customXml" Target="../customXml/item56.xml"/><Relationship Id="rId164" Type="http://schemas.openxmlformats.org/officeDocument/2006/relationships/customXml" Target="../customXml/item72.xml"/><Relationship Id="rId169" Type="http://schemas.openxmlformats.org/officeDocument/2006/relationships/customXml" Target="../customXml/item77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26" Type="http://schemas.openxmlformats.org/officeDocument/2006/relationships/pivotCacheDefinition" Target="pivotCache/pivotCacheDefinition12.xml"/><Relationship Id="rId47" Type="http://schemas.openxmlformats.org/officeDocument/2006/relationships/pivotCacheDefinition" Target="pivotCache/pivotCacheDefinition33.xml"/><Relationship Id="rId68" Type="http://schemas.openxmlformats.org/officeDocument/2006/relationships/pivotCacheDefinition" Target="pivotCache/pivotCacheDefinition49.xml"/><Relationship Id="rId89" Type="http://schemas.openxmlformats.org/officeDocument/2006/relationships/styles" Target="styles.xml"/><Relationship Id="rId112" Type="http://schemas.openxmlformats.org/officeDocument/2006/relationships/customXml" Target="../customXml/item20.xml"/><Relationship Id="rId133" Type="http://schemas.openxmlformats.org/officeDocument/2006/relationships/customXml" Target="../customXml/item41.xml"/><Relationship Id="rId154" Type="http://schemas.openxmlformats.org/officeDocument/2006/relationships/customXml" Target="../customXml/item62.xml"/><Relationship Id="rId16" Type="http://schemas.openxmlformats.org/officeDocument/2006/relationships/pivotCacheDefinition" Target="pivotCache/pivotCacheDefinition2.xml"/><Relationship Id="rId37" Type="http://schemas.openxmlformats.org/officeDocument/2006/relationships/pivotCacheDefinition" Target="pivotCache/pivotCacheDefinition23.xml"/><Relationship Id="rId58" Type="http://schemas.openxmlformats.org/officeDocument/2006/relationships/pivotCacheDefinition" Target="pivotCache/pivotCacheDefinition44.xml"/><Relationship Id="rId79" Type="http://schemas.openxmlformats.org/officeDocument/2006/relationships/pivotTable" Target="pivotTables/pivotTable3.xml"/><Relationship Id="rId102" Type="http://schemas.openxmlformats.org/officeDocument/2006/relationships/customXml" Target="../customXml/item10.xml"/><Relationship Id="rId123" Type="http://schemas.openxmlformats.org/officeDocument/2006/relationships/customXml" Target="../customXml/item31.xml"/><Relationship Id="rId144" Type="http://schemas.openxmlformats.org/officeDocument/2006/relationships/customXml" Target="../customXml/item52.xml"/><Relationship Id="rId90" Type="http://schemas.openxmlformats.org/officeDocument/2006/relationships/sharedStrings" Target="sharedStrings.xml"/><Relationship Id="rId165" Type="http://schemas.openxmlformats.org/officeDocument/2006/relationships/customXml" Target="../customXml/item73.xml"/><Relationship Id="rId27" Type="http://schemas.openxmlformats.org/officeDocument/2006/relationships/pivotCacheDefinition" Target="pivotCache/pivotCacheDefinition13.xml"/><Relationship Id="rId48" Type="http://schemas.openxmlformats.org/officeDocument/2006/relationships/pivotCacheDefinition" Target="pivotCache/pivotCacheDefinition34.xml"/><Relationship Id="rId69" Type="http://schemas.openxmlformats.org/officeDocument/2006/relationships/pivotCacheDefinition" Target="pivotCache/pivotCacheDefinition50.xml"/><Relationship Id="rId113" Type="http://schemas.openxmlformats.org/officeDocument/2006/relationships/customXml" Target="../customXml/item21.xml"/><Relationship Id="rId134" Type="http://schemas.openxmlformats.org/officeDocument/2006/relationships/customXml" Target="../customXml/item42.xml"/><Relationship Id="rId80" Type="http://schemas.openxmlformats.org/officeDocument/2006/relationships/pivotTable" Target="pivotTables/pivotTable4.xml"/><Relationship Id="rId155" Type="http://schemas.openxmlformats.org/officeDocument/2006/relationships/customXml" Target="../customXml/item63.xml"/><Relationship Id="rId17" Type="http://schemas.openxmlformats.org/officeDocument/2006/relationships/pivotCacheDefinition" Target="pivotCache/pivotCacheDefinition3.xml"/><Relationship Id="rId38" Type="http://schemas.openxmlformats.org/officeDocument/2006/relationships/pivotCacheDefinition" Target="pivotCache/pivotCacheDefinition24.xml"/><Relationship Id="rId59" Type="http://schemas.openxmlformats.org/officeDocument/2006/relationships/pivotCacheDefinition" Target="pivotCache/pivotCacheDefinition45.xml"/><Relationship Id="rId103" Type="http://schemas.openxmlformats.org/officeDocument/2006/relationships/customXml" Target="../customXml/item11.xml"/><Relationship Id="rId124" Type="http://schemas.openxmlformats.org/officeDocument/2006/relationships/customXml" Target="../customXml/item32.xml"/><Relationship Id="rId70" Type="http://schemas.openxmlformats.org/officeDocument/2006/relationships/pivotCacheDefinition" Target="pivotCache/pivotCacheDefinition51.xml"/><Relationship Id="rId91" Type="http://schemas.openxmlformats.org/officeDocument/2006/relationships/powerPivotData" Target="model/item.data"/><Relationship Id="rId145" Type="http://schemas.openxmlformats.org/officeDocument/2006/relationships/customXml" Target="../customXml/item53.xml"/><Relationship Id="rId166" Type="http://schemas.openxmlformats.org/officeDocument/2006/relationships/customXml" Target="../customXml/item74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.xml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.xml"/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5.xml"/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6.xml"/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7.xml"/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8.xml"/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9.xml"/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0.xml"/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1.xml"/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2.xml"/></Relationships>
</file>

<file path=xl/charts/_rels/chart1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3.xml"/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5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4.xml"/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5.xml"/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6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7.xml"/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8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2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9.xml"/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0.xml"/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1.xml"/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2.xml"/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5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3.xml"/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4.xml"/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5.xml"/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6.xml"/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7.xml"/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30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8.xml"/></Relationships>
</file>

<file path=xl/charts/_rels/chart3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9.xml"/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0.xml"/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1.xml"/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2.xml"/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5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33.xml"/></Relationships>
</file>

<file path=xl/charts/_rels/chart3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4.xml"/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5.xml"/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6.xml"/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7.xml"/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4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8.xml"/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4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9.xml"/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4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0.xml"/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chemeClr val="accent1"/>
          </a:solidFill>
          <a:ln>
            <a:noFill/>
          </a:ln>
          <a:effectLst/>
        </c:spPr>
      </c:pivotFmt>
      <c:pivotFmt>
        <c:idx val="2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spPr>
          <a:solidFill>
            <a:schemeClr val="accent1"/>
          </a:solidFill>
          <a:ln>
            <a:noFill/>
          </a:ln>
          <a:effectLst/>
        </c:spPr>
      </c:pivotFmt>
      <c:pivotFmt>
        <c:idx val="31"/>
        <c:spPr>
          <a:solidFill>
            <a:schemeClr val="accent1"/>
          </a:solidFill>
          <a:ln>
            <a:noFill/>
          </a:ln>
          <a:effectLst/>
        </c:spPr>
      </c:pivotFmt>
      <c:pivotFmt>
        <c:idx val="32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</c:pivotFmt>
      <c:pivotFmt>
        <c:idx val="34"/>
      </c:pivotFmt>
      <c:pivotFmt>
        <c:idx val="35"/>
      </c:pivotFmt>
      <c:pivotFmt>
        <c:idx val="36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rgbClr val="220153"/>
          </a:solidFill>
          <a:ln>
            <a:noFill/>
          </a:ln>
          <a:effectLst/>
        </c:spPr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220153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5"/>
              <c:pt idx="0">
                <c:v>Hacienda Turística</c:v>
              </c:pt>
              <c:pt idx="1">
                <c:v>Hostal</c:v>
              </c:pt>
              <c:pt idx="2">
                <c:v>Hostería</c:v>
              </c:pt>
              <c:pt idx="3">
                <c:v>Hotel</c:v>
              </c:pt>
              <c:pt idx="4">
                <c:v>Lodge</c:v>
              </c:pt>
            </c:strLit>
          </c:cat>
          <c:val>
            <c:numLit>
              <c:formatCode>General</c:formatCode>
              <c:ptCount val="5"/>
              <c:pt idx="0">
                <c:v>1</c:v>
              </c:pt>
              <c:pt idx="1">
                <c:v>2</c:v>
              </c:pt>
              <c:pt idx="2">
                <c:v>20</c:v>
              </c:pt>
              <c:pt idx="3">
                <c:v>174</c:v>
              </c:pt>
              <c:pt idx="4">
                <c:v>6</c:v>
              </c:pt>
            </c:numLit>
          </c:val>
          <c:extLst>
            <c:ext xmlns:c16="http://schemas.microsoft.com/office/drawing/2014/chart" uri="{C3380CC4-5D6E-409C-BE32-E72D297353CC}">
              <c16:uniqueId val="{00000001-B916-4531-BF02-34183EAB1CD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-20"/>
        <c:axId val="493593632"/>
        <c:axId val="493587072"/>
      </c:barChart>
      <c:catAx>
        <c:axId val="493593632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  <c:max val="5500"/>
          <c:min val="0"/>
        </c:scaling>
        <c:delete val="1"/>
        <c:axPos val="t"/>
        <c:numFmt formatCode="General" sourceLinked="0"/>
        <c:majorTickMark val="in"/>
        <c:minorTickMark val="none"/>
        <c:tickLblPos val="nextTo"/>
        <c:crossAx val="493593632"/>
        <c:crossesAt val="1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2020.xlsx]PivotChartTable48</c15:name>
        <c15:fmtId val="8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Auxiliares!Emp_Cat</c:name>
    <c:fmtId val="2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ABE00"/>
          </a:solidFill>
          <a:ln>
            <a:noFill/>
          </a:ln>
          <a:effectLst/>
        </c:spPr>
      </c:pivotFmt>
      <c:pivotFmt>
        <c:idx val="24"/>
        <c:spPr>
          <a:solidFill>
            <a:srgbClr val="220153"/>
          </a:solidFill>
          <a:ln>
            <a:noFill/>
          </a:ln>
          <a:effectLst/>
        </c:spPr>
      </c:pivotFmt>
      <c:pivotFmt>
        <c:idx val="25"/>
        <c:spPr>
          <a:solidFill>
            <a:srgbClr val="33CC33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FABE00"/>
          </a:solidFill>
          <a:ln>
            <a:noFill/>
          </a:ln>
          <a:effectLst/>
        </c:spPr>
      </c:pivotFmt>
      <c:pivotFmt>
        <c:idx val="28"/>
        <c:spPr>
          <a:solidFill>
            <a:srgbClr val="220153"/>
          </a:solidFill>
          <a:ln>
            <a:noFill/>
          </a:ln>
          <a:effectLst/>
        </c:spPr>
      </c:pivotFmt>
      <c:pivotFmt>
        <c:idx val="29"/>
        <c:spPr>
          <a:solidFill>
            <a:srgbClr val="33CC33"/>
          </a:solidFill>
          <a:ln>
            <a:noFill/>
          </a:ln>
          <a:effectLst/>
        </c:spPr>
      </c:pivotFmt>
      <c:pivotFmt>
        <c:idx val="30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rgbClr val="FABE00"/>
          </a:solidFill>
          <a:ln>
            <a:noFill/>
          </a:ln>
          <a:effectLst/>
        </c:spPr>
      </c:pivotFmt>
      <c:pivotFmt>
        <c:idx val="32"/>
        <c:spPr>
          <a:solidFill>
            <a:srgbClr val="220153"/>
          </a:solidFill>
          <a:ln>
            <a:noFill/>
          </a:ln>
          <a:effectLst/>
        </c:spPr>
      </c:pivotFmt>
      <c:pivotFmt>
        <c:idx val="33"/>
        <c:spPr>
          <a:solidFill>
            <a:srgbClr val="33CC33"/>
          </a:solidFill>
          <a:ln>
            <a:noFill/>
          </a:ln>
          <a:effectLst/>
        </c:spPr>
      </c:pivotFmt>
      <c:pivotFmt>
        <c:idx val="34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. </c:separator>
          <c:extLst>
            <c:ext xmlns:c15="http://schemas.microsoft.com/office/drawing/2012/chart" uri="{CE6537A1-D6FC-4f65-9D91-7224C49458BB}"/>
          </c:extLst>
        </c:dLbl>
      </c:pivotFmt>
      <c:pivotFmt>
        <c:idx val="35"/>
        <c:spPr>
          <a:solidFill>
            <a:srgbClr val="FABE00"/>
          </a:solidFill>
          <a:ln>
            <a:noFill/>
          </a:ln>
          <a:effectLst/>
        </c:spPr>
      </c:pivotFmt>
      <c:pivotFmt>
        <c:idx val="36"/>
        <c:spPr>
          <a:solidFill>
            <a:srgbClr val="220153"/>
          </a:solidFill>
          <a:ln>
            <a:noFill/>
          </a:ln>
          <a:effectLst/>
        </c:spPr>
      </c:pivotFmt>
      <c:pivotFmt>
        <c:idx val="37"/>
        <c:spPr>
          <a:solidFill>
            <a:srgbClr val="33CC33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0157437110484645"/>
          <c:w val="0.57937632033800657"/>
          <c:h val="0.7820388192216714"/>
        </c:manualLayout>
      </c:layout>
      <c:pieChart>
        <c:varyColors val="1"/>
        <c:ser>
          <c:idx val="0"/>
          <c:order val="0"/>
          <c:tx>
            <c:strRef>
              <c:f>'Tablas Dinámicas Auxiliares'!$E$2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500805"/>
            </a:solidFill>
          </c:spPr>
          <c:dPt>
            <c:idx val="0"/>
            <c:bubble3D val="0"/>
            <c:spPr>
              <a:solidFill>
                <a:srgbClr val="FABE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73DD-4562-923A-A70F1B76E9A8}"/>
              </c:ext>
            </c:extLst>
          </c:dPt>
          <c:dPt>
            <c:idx val="1"/>
            <c:bubble3D val="0"/>
            <c:spPr>
              <a:solidFill>
                <a:srgbClr val="22015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73DD-4562-923A-A70F1B76E9A8}"/>
              </c:ext>
            </c:extLst>
          </c:dPt>
          <c:dPt>
            <c:idx val="2"/>
            <c:bubble3D val="0"/>
            <c:spPr>
              <a:solidFill>
                <a:srgbClr val="33CC3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73DD-4562-923A-A70F1B76E9A8}"/>
              </c:ext>
            </c:extLst>
          </c:dPt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eparator>.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Auxiliares'!$D$3:$D$6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Auxiliares'!$E$3:$E$6</c:f>
              <c:numCache>
                <c:formatCode>General</c:formatCode>
                <c:ptCount val="3"/>
                <c:pt idx="0">
                  <c:v>79</c:v>
                </c:pt>
                <c:pt idx="1">
                  <c:v>35</c:v>
                </c:pt>
                <c:pt idx="2">
                  <c:v>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690-42E2-8474-2C52FB37F6CA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Auxiliares!Emp_Sect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33CC33"/>
          </a:solidFill>
          <a:ln>
            <a:noFill/>
          </a:ln>
          <a:effectLst/>
        </c:spPr>
      </c:pivotFmt>
      <c:pivotFmt>
        <c:idx val="85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33CC33"/>
          </a:solidFill>
          <a:ln>
            <a:noFill/>
          </a:ln>
          <a:effectLst/>
        </c:spPr>
      </c:pivotFmt>
      <c:pivotFmt>
        <c:idx val="89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33CC33"/>
          </a:solidFill>
          <a:ln>
            <a:noFill/>
          </a:ln>
          <a:effectLst/>
        </c:spPr>
      </c:pivotFmt>
      <c:pivotFmt>
        <c:idx val="93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33CC33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7.2919668389114983E-2"/>
          <c:y val="3.7777777777777778E-2"/>
          <c:w val="0.87676347798765264"/>
          <c:h val="0.7619086614173228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Auxiliares'!$H$2:$H$3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FABE00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Auxiliares'!$G$4:$G$9</c:f>
              <c:strCache>
                <c:ptCount val="5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Manuela Sáenz</c:v>
                </c:pt>
                <c:pt idx="4">
                  <c:v>Tumbaco</c:v>
                </c:pt>
              </c:strCache>
            </c:strRef>
          </c:cat>
          <c:val>
            <c:numRef>
              <c:f>'Tablas Dinámicas Auxiliares'!$H$4:$H$9</c:f>
              <c:numCache>
                <c:formatCode>General</c:formatCode>
                <c:ptCount val="5"/>
                <c:pt idx="0">
                  <c:v>31</c:v>
                </c:pt>
                <c:pt idx="1">
                  <c:v>14</c:v>
                </c:pt>
                <c:pt idx="2">
                  <c:v>28</c:v>
                </c:pt>
                <c:pt idx="3">
                  <c:v>5</c:v>
                </c:pt>
                <c:pt idx="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F61-4CC2-B421-3D83F8A6F961}"/>
            </c:ext>
          </c:extLst>
        </c:ser>
        <c:ser>
          <c:idx val="1"/>
          <c:order val="1"/>
          <c:tx>
            <c:strRef>
              <c:f>'Tablas Dinámicas Auxiliares'!$I$2:$I$3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220153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Auxiliares'!$G$4:$G$9</c:f>
              <c:strCache>
                <c:ptCount val="5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Manuela Sáenz</c:v>
                </c:pt>
                <c:pt idx="4">
                  <c:v>Tumbaco</c:v>
                </c:pt>
              </c:strCache>
            </c:strRef>
          </c:cat>
          <c:val>
            <c:numRef>
              <c:f>'Tablas Dinámicas Auxiliares'!$I$4:$I$9</c:f>
              <c:numCache>
                <c:formatCode>General</c:formatCode>
                <c:ptCount val="5"/>
                <c:pt idx="0">
                  <c:v>30</c:v>
                </c:pt>
                <c:pt idx="3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2B4-41D9-B927-C2153E3A479C}"/>
            </c:ext>
          </c:extLst>
        </c:ser>
        <c:ser>
          <c:idx val="2"/>
          <c:order val="2"/>
          <c:tx>
            <c:strRef>
              <c:f>'Tablas Dinámicas Auxiliares'!$J$2:$J$3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33CC33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Auxiliares'!$G$4:$G$9</c:f>
              <c:strCache>
                <c:ptCount val="5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Manuela Sáenz</c:v>
                </c:pt>
                <c:pt idx="4">
                  <c:v>Tumbaco</c:v>
                </c:pt>
              </c:strCache>
            </c:strRef>
          </c:cat>
          <c:val>
            <c:numRef>
              <c:f>'Tablas Dinámicas Auxiliares'!$J$4:$J$9</c:f>
              <c:numCache>
                <c:formatCode>General</c:formatCode>
                <c:ptCount val="5"/>
                <c:pt idx="0">
                  <c:v>69</c:v>
                </c:pt>
                <c:pt idx="4">
                  <c:v>20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2B4-41D9-B927-C2153E3A47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Auxiliares!Emple_Evo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62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2"/>
            </a:solidFill>
            <a:ln w="12700">
              <a:solidFill>
                <a:schemeClr val="accent2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chemeClr val="accent3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chemeClr val="accent1"/>
              </a:solidFill>
            </a:ln>
            <a:effectLst/>
          </c:spPr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2"/>
            </a:solidFill>
            <a:ln w="12700">
              <a:solidFill>
                <a:schemeClr val="accent2"/>
              </a:solidFill>
            </a:ln>
            <a:effectLst/>
          </c:spPr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chemeClr val="accent3"/>
              </a:solidFill>
            </a:ln>
            <a:effectLst/>
          </c:spPr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220153"/>
            </a:solidFill>
            <a:ln w="12700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220153"/>
            </a:solidFill>
            <a:ln w="12700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220153"/>
            </a:solidFill>
            <a:ln w="12700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220153"/>
            </a:solidFill>
            <a:ln w="12700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separator>. </c:separator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"/>
          <c:y val="0.08"/>
          <c:w val="0.99981060086499784"/>
          <c:h val="0.628282723483094"/>
        </c:manualLayout>
      </c:layout>
      <c:lineChart>
        <c:grouping val="standard"/>
        <c:varyColors val="0"/>
        <c:ser>
          <c:idx val="0"/>
          <c:order val="0"/>
          <c:tx>
            <c:strRef>
              <c:f>'Tablas Dinámicas Auxiliares'!$N$2</c:f>
              <c:strCache>
                <c:ptCount val="1"/>
                <c:pt idx="0">
                  <c:v>Total</c:v>
                </c:pt>
              </c:strCache>
            </c:strRef>
          </c:tx>
          <c:spPr>
            <a:ln w="38100" cap="rnd">
              <a:solidFill>
                <a:srgbClr val="FFC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220153"/>
              </a:solidFill>
              <a:ln w="12700">
                <a:noFill/>
              </a:ln>
              <a:effectLst/>
            </c:spPr>
          </c:marker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eparator>. </c:separator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Auxiliares'!$M$3:$M$14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Auxiliares'!$N$3:$N$14</c:f>
              <c:numCache>
                <c:formatCode>General</c:formatCode>
                <c:ptCount val="9"/>
                <c:pt idx="0">
                  <c:v>2017</c:v>
                </c:pt>
                <c:pt idx="1">
                  <c:v>1736</c:v>
                </c:pt>
                <c:pt idx="2">
                  <c:v>273</c:v>
                </c:pt>
                <c:pt idx="3">
                  <c:v>295</c:v>
                </c:pt>
                <c:pt idx="4">
                  <c:v>314</c:v>
                </c:pt>
                <c:pt idx="5">
                  <c:v>746</c:v>
                </c:pt>
                <c:pt idx="6">
                  <c:v>346</c:v>
                </c:pt>
                <c:pt idx="7">
                  <c:v>198</c:v>
                </c:pt>
                <c:pt idx="8">
                  <c:v>203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0-9A1D-4502-BA5D-DE9B01CFA10E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crossAx val="493593632"/>
        <c:crosses val="autoZero"/>
        <c:crossBetween val="between"/>
        <c:extLst/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 anchor="ctr" anchorCtr="1"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</c:pieChart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rgbClr val="FFD833"/>
          </a:solidFill>
          <a:ln>
            <a:noFill/>
          </a:ln>
          <a:effectLst/>
        </c:spPr>
      </c:pivotFmt>
      <c:pivotFmt>
        <c:idx val="12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rgbClr val="59509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rgbClr val="59509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rgbClr val="00D29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00D29B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5"/>
              <c:pt idx="0">
                <c:v>Hacienda Turística</c:v>
              </c:pt>
              <c:pt idx="1">
                <c:v>Hostal</c:v>
              </c:pt>
              <c:pt idx="2">
                <c:v>Hostería</c:v>
              </c:pt>
              <c:pt idx="3">
                <c:v>Hotel</c:v>
              </c:pt>
              <c:pt idx="4">
                <c:v>Lodge</c:v>
              </c:pt>
            </c:strLit>
          </c:cat>
          <c:val>
            <c:numLit>
              <c:formatCode>General</c:formatCode>
              <c:ptCount val="5"/>
              <c:pt idx="0">
                <c:v>1</c:v>
              </c:pt>
              <c:pt idx="1">
                <c:v>2</c:v>
              </c:pt>
              <c:pt idx="2">
                <c:v>5</c:v>
              </c:pt>
              <c:pt idx="3">
                <c:v>15</c:v>
              </c:pt>
              <c:pt idx="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1-0E33-41C9-9F88-1D5F13A5661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0"/>
        <c:axId val="443841119"/>
        <c:axId val="1417224095"/>
      </c:barChart>
      <c:catAx>
        <c:axId val="443841119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1417224095"/>
        <c:crosses val="autoZero"/>
        <c:auto val="0"/>
        <c:lblAlgn val="ctr"/>
        <c:lblOffset val="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1417224095"/>
        <c:scaling>
          <c:orientation val="minMax"/>
        </c:scaling>
        <c:delete val="1"/>
        <c:axPos val="t"/>
        <c:numFmt formatCode="General" sourceLinked="0"/>
        <c:majorTickMark val="none"/>
        <c:minorTickMark val="none"/>
        <c:tickLblPos val="nextTo"/>
        <c:crossAx val="443841119"/>
        <c:crosses val="autoZero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2020.xlsx]PivotChartTable18</c15:name>
        <c15:fmtId val="1"/>
      </c15:pivotSource>
      <c15:pivotOptions>
        <c15:dropZoneFilter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Auxiliares!Resp_Cat</c:name>
    <c:fmtId val="2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F3300"/>
          </a:solidFill>
          <a:ln>
            <a:noFill/>
          </a:ln>
          <a:effectLst/>
        </c:spPr>
      </c:pivotFmt>
      <c:pivotFmt>
        <c:idx val="24"/>
        <c:spPr>
          <a:solidFill>
            <a:srgbClr val="00D29B"/>
          </a:solidFill>
          <a:ln>
            <a:noFill/>
          </a:ln>
          <a:effectLst/>
        </c:spPr>
      </c:pivotFmt>
      <c:pivotFmt>
        <c:idx val="25"/>
        <c:spPr>
          <a:solidFill>
            <a:srgbClr val="FABE00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FF3300"/>
          </a:solidFill>
          <a:ln>
            <a:noFill/>
          </a:ln>
          <a:effectLst/>
        </c:spPr>
      </c:pivotFmt>
      <c:pivotFmt>
        <c:idx val="28"/>
        <c:spPr>
          <a:solidFill>
            <a:srgbClr val="00D29B"/>
          </a:solidFill>
          <a:ln>
            <a:noFill/>
          </a:ln>
          <a:effectLst/>
        </c:spPr>
      </c:pivotFmt>
      <c:pivotFmt>
        <c:idx val="29"/>
        <c:spPr>
          <a:solidFill>
            <a:srgbClr val="FABE00"/>
          </a:solidFill>
          <a:ln>
            <a:noFill/>
          </a:ln>
          <a:effectLst/>
        </c:spPr>
      </c:pivotFmt>
      <c:pivotFmt>
        <c:idx val="30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rgbClr val="FF3300"/>
          </a:solidFill>
          <a:ln>
            <a:noFill/>
          </a:ln>
          <a:effectLst/>
        </c:spPr>
      </c:pivotFmt>
      <c:pivotFmt>
        <c:idx val="32"/>
        <c:spPr>
          <a:solidFill>
            <a:srgbClr val="00D29B"/>
          </a:solidFill>
          <a:ln>
            <a:noFill/>
          </a:ln>
          <a:effectLst/>
        </c:spPr>
      </c:pivotFmt>
      <c:pivotFmt>
        <c:idx val="33"/>
        <c:spPr>
          <a:solidFill>
            <a:srgbClr val="FABE00"/>
          </a:solidFill>
          <a:ln>
            <a:noFill/>
          </a:ln>
          <a:effectLst/>
        </c:spPr>
      </c:pivotFmt>
      <c:pivotFmt>
        <c:idx val="34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5"/>
        <c:spPr>
          <a:solidFill>
            <a:srgbClr val="FF3300"/>
          </a:solidFill>
          <a:ln>
            <a:noFill/>
          </a:ln>
          <a:effectLst/>
        </c:spPr>
      </c:pivotFmt>
      <c:pivotFmt>
        <c:idx val="36"/>
        <c:spPr>
          <a:solidFill>
            <a:srgbClr val="00D29B"/>
          </a:solidFill>
          <a:ln>
            <a:noFill/>
          </a:ln>
          <a:effectLst/>
        </c:spPr>
      </c:pivotFmt>
      <c:pivotFmt>
        <c:idx val="37"/>
        <c:spPr>
          <a:solidFill>
            <a:srgbClr val="FABE00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ser>
          <c:idx val="0"/>
          <c:order val="0"/>
          <c:tx>
            <c:strRef>
              <c:f>'Tablas Dinámicas Auxiliares'!$E$15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500805"/>
            </a:solidFill>
          </c:spPr>
          <c:dPt>
            <c:idx val="0"/>
            <c:bubble3D val="0"/>
            <c:spPr>
              <a:solidFill>
                <a:srgbClr val="FF33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C7B-41BD-BEF6-5E946F70043C}"/>
              </c:ext>
            </c:extLst>
          </c:dPt>
          <c:dPt>
            <c:idx val="1"/>
            <c:bubble3D val="0"/>
            <c:spPr>
              <a:solidFill>
                <a:srgbClr val="00D29B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C7B-41BD-BEF6-5E946F70043C}"/>
              </c:ext>
            </c:extLst>
          </c:dPt>
          <c:dPt>
            <c:idx val="2"/>
            <c:bubble3D val="0"/>
            <c:spPr>
              <a:solidFill>
                <a:srgbClr val="FABE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FC7B-41BD-BEF6-5E946F70043C}"/>
              </c:ext>
            </c:extLst>
          </c:dPt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eparator>,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Auxiliares'!$D$16:$D$19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Auxiliares'!$E$16:$E$19</c:f>
              <c:numCache>
                <c:formatCode>General</c:formatCode>
                <c:ptCount val="3"/>
                <c:pt idx="0">
                  <c:v>18</c:v>
                </c:pt>
                <c:pt idx="1">
                  <c:v>4</c:v>
                </c:pt>
                <c:pt idx="2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FCE-4470-A250-169BE47DD14B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Auxiliares!Resp_Sect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00D29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FF33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FABE00"/>
          </a:solidFill>
          <a:ln>
            <a:noFill/>
          </a:ln>
          <a:effectLst/>
        </c:spPr>
      </c:pivotFmt>
      <c:pivotFmt>
        <c:idx val="85"/>
        <c:spPr>
          <a:solidFill>
            <a:srgbClr val="00D29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FF33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FABE00"/>
          </a:solidFill>
          <a:ln>
            <a:noFill/>
          </a:ln>
          <a:effectLst/>
        </c:spPr>
      </c:pivotFmt>
      <c:pivotFmt>
        <c:idx val="89"/>
        <c:spPr>
          <a:solidFill>
            <a:srgbClr val="00D29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FF33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FABE00"/>
          </a:solidFill>
          <a:ln>
            <a:noFill/>
          </a:ln>
          <a:effectLst/>
        </c:spPr>
      </c:pivotFmt>
      <c:pivotFmt>
        <c:idx val="93"/>
        <c:spPr>
          <a:solidFill>
            <a:srgbClr val="FF37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rgbClr val="00D29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FABE00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5.9984366019059245E-2"/>
          <c:y val="9.6364324610804953E-3"/>
          <c:w val="0.87676347798765264"/>
          <c:h val="0.7819086614173228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Auxiliares'!$H$15:$H$16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FF3700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Auxiliares'!$G$17:$G$22</c:f>
              <c:strCache>
                <c:ptCount val="5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Manuela Sáenz</c:v>
                </c:pt>
                <c:pt idx="4">
                  <c:v>Tumbaco</c:v>
                </c:pt>
              </c:strCache>
            </c:strRef>
          </c:cat>
          <c:val>
            <c:numRef>
              <c:f>'Tablas Dinámicas Auxiliares'!$H$17:$H$22</c:f>
              <c:numCache>
                <c:formatCode>General</c:formatCode>
                <c:ptCount val="5"/>
                <c:pt idx="0">
                  <c:v>6</c:v>
                </c:pt>
                <c:pt idx="1">
                  <c:v>3</c:v>
                </c:pt>
                <c:pt idx="2">
                  <c:v>6</c:v>
                </c:pt>
                <c:pt idx="3">
                  <c:v>2</c:v>
                </c:pt>
                <c:pt idx="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F83-48CC-8815-0724DA3788ED}"/>
            </c:ext>
          </c:extLst>
        </c:ser>
        <c:ser>
          <c:idx val="1"/>
          <c:order val="1"/>
          <c:tx>
            <c:strRef>
              <c:f>'Tablas Dinámicas Auxiliares'!$I$15:$I$16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00D29B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Auxiliares'!$G$17:$G$22</c:f>
              <c:strCache>
                <c:ptCount val="5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Manuela Sáenz</c:v>
                </c:pt>
                <c:pt idx="4">
                  <c:v>Tumbaco</c:v>
                </c:pt>
              </c:strCache>
            </c:strRef>
          </c:cat>
          <c:val>
            <c:numRef>
              <c:f>'Tablas Dinámicas Auxiliares'!$I$17:$I$22</c:f>
              <c:numCache>
                <c:formatCode>General</c:formatCode>
                <c:ptCount val="5"/>
                <c:pt idx="0">
                  <c:v>2</c:v>
                </c:pt>
                <c:pt idx="3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DF8-4EB3-986D-929A58C91D41}"/>
            </c:ext>
          </c:extLst>
        </c:ser>
        <c:ser>
          <c:idx val="2"/>
          <c:order val="2"/>
          <c:tx>
            <c:strRef>
              <c:f>'Tablas Dinámicas Auxiliares'!$J$15:$J$16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FABE00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Auxiliares'!$G$17:$G$22</c:f>
              <c:strCache>
                <c:ptCount val="5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Manuela Sáenz</c:v>
                </c:pt>
                <c:pt idx="4">
                  <c:v>Tumbaco</c:v>
                </c:pt>
              </c:strCache>
            </c:strRef>
          </c:cat>
          <c:val>
            <c:numRef>
              <c:f>'Tablas Dinámicas Auxiliares'!$J$17:$J$22</c:f>
              <c:numCache>
                <c:formatCode>General</c:formatCode>
                <c:ptCount val="5"/>
                <c:pt idx="0">
                  <c:v>1</c:v>
                </c:pt>
                <c:pt idx="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DF8-4EB3-986D-929A58C91D4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Auxiliares!Resp_Evo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62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rgbClr val="00D29B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38100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FF0000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38100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FF0000"/>
            </a:solidFill>
            <a:ln w="9525">
              <a:noFill/>
            </a:ln>
            <a:effectLst/>
          </c:spPr>
        </c:marker>
      </c:pivotFmt>
      <c:pivotFmt>
        <c:idx val="65"/>
        <c:spPr>
          <a:solidFill>
            <a:schemeClr val="accent1"/>
          </a:solidFill>
          <a:ln w="38100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00D29B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1"/>
          </a:solidFill>
          <a:ln w="38100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00D29B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ln w="38100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00D29B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separator>. </c:separator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2.6651088577956526E-2"/>
          <c:y val="0.17481299212598425"/>
          <c:w val="0.94376253328046245"/>
          <c:h val="0.51033727034120735"/>
        </c:manualLayout>
      </c:layout>
      <c:lineChart>
        <c:grouping val="standard"/>
        <c:varyColors val="0"/>
        <c:ser>
          <c:idx val="0"/>
          <c:order val="0"/>
          <c:tx>
            <c:strRef>
              <c:f>'Tablas Dinámicas Auxiliares'!$N$17</c:f>
              <c:strCache>
                <c:ptCount val="1"/>
                <c:pt idx="0">
                  <c:v>Total</c:v>
                </c:pt>
              </c:strCache>
            </c:strRef>
          </c:tx>
          <c:spPr>
            <a:ln w="38100" cap="rnd">
              <a:solidFill>
                <a:srgbClr val="FABE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00D29B"/>
              </a:solidFill>
              <a:ln w="9525">
                <a:noFill/>
              </a:ln>
              <a:effectLst/>
            </c:spPr>
          </c:marker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eparator>. </c:separator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Auxiliares'!$M$18:$M$29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Auxiliares'!$N$18:$N$29</c:f>
              <c:numCache>
                <c:formatCode>General</c:formatCode>
                <c:ptCount val="9"/>
                <c:pt idx="0">
                  <c:v>70</c:v>
                </c:pt>
                <c:pt idx="1">
                  <c:v>48</c:v>
                </c:pt>
                <c:pt idx="2">
                  <c:v>20</c:v>
                </c:pt>
                <c:pt idx="3">
                  <c:v>23</c:v>
                </c:pt>
                <c:pt idx="4">
                  <c:v>19</c:v>
                </c:pt>
                <c:pt idx="5">
                  <c:v>40</c:v>
                </c:pt>
                <c:pt idx="6">
                  <c:v>19</c:v>
                </c:pt>
                <c:pt idx="7">
                  <c:v>28</c:v>
                </c:pt>
                <c:pt idx="8">
                  <c:v>24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0-8A5B-4430-B43F-6343A34A25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crossAx val="493593632"/>
        <c:crosses val="autoZero"/>
        <c:crossBetween val="between"/>
        <c:extLst/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</c:pieChart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4"/>
          </a:solidFill>
          <a:ln>
            <a:noFill/>
          </a:ln>
          <a:effectLst/>
        </c:spPr>
        <c:marker>
          <c:symbol val="circle"/>
          <c:size val="5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4"/>
          </a:solidFill>
          <a:ln>
            <a:noFill/>
          </a:ln>
          <a:effectLst/>
        </c:spPr>
        <c:marker>
          <c:symbol val="circle"/>
          <c:size val="5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</c:pivotFmt>
      <c:pivotFmt>
        <c:idx val="62"/>
        <c:spPr>
          <a:solidFill>
            <a:schemeClr val="accent4"/>
          </a:solidFill>
          <a:ln w="28575" cap="rnd">
            <a:solidFill>
              <a:schemeClr val="accent4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4"/>
          </a:solidFill>
          <a:ln w="28575" cap="rnd">
            <a:solidFill>
              <a:schemeClr val="accent4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4"/>
          </a:solidFill>
          <a:ln w="28575" cap="rnd">
            <a:solidFill>
              <a:srgbClr val="F2CE04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ln w="28575" cap="rnd">
            <a:solidFill>
              <a:srgbClr val="F2CE04"/>
            </a:solidFill>
            <a:round/>
          </a:ln>
          <a:effectLst/>
        </c:spPr>
        <c:marker>
          <c:symbol val="triangle"/>
          <c:size val="8"/>
          <c:spPr>
            <a:solidFill>
              <a:srgbClr val="038B71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6.9370121986255931E-2"/>
          <c:y val="7.5402484385310581E-2"/>
          <c:w val="0.88919703015292495"/>
          <c:h val="0.48696034255756943"/>
        </c:manualLayout>
      </c:layout>
      <c:lineChart>
        <c:grouping val="standard"/>
        <c:varyColors val="0"/>
        <c:ser>
          <c:idx val="0"/>
          <c:order val="0"/>
          <c:tx>
            <c:v>Total</c:v>
          </c:tx>
          <c:spPr>
            <a:ln w="28575" cap="rnd">
              <a:solidFill>
                <a:srgbClr val="F2CE04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038B71"/>
              </a:solidFill>
              <a:ln w="9525">
                <a:noFill/>
              </a:ln>
              <a:effectLst/>
            </c:spPr>
          </c:marker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l. Diciembre
2019</c:v>
              </c:pt>
              <c:pt idx="1">
                <c:v>a. Enero
2020</c:v>
              </c:pt>
              <c:pt idx="2">
                <c:v>b. Febrero
2020</c:v>
              </c:pt>
              <c:pt idx="3">
                <c:v>c. Marzo
2020</c:v>
              </c:pt>
              <c:pt idx="4">
                <c:v>d. Abril
2020</c:v>
              </c:pt>
              <c:pt idx="5">
                <c:v>e. Mayo
2020</c:v>
              </c:pt>
              <c:pt idx="6">
                <c:v>f. Junio
2020</c:v>
              </c:pt>
              <c:pt idx="7">
                <c:v>g. Julio
2020</c:v>
              </c:pt>
              <c:pt idx="8">
                <c:v>h. Agosto
2020</c:v>
              </c:pt>
            </c:strLit>
          </c:cat>
          <c:val>
            <c:numLit>
              <c:formatCode>General</c:formatCode>
              <c:ptCount val="9"/>
              <c:pt idx="0">
                <c:v>24270</c:v>
              </c:pt>
              <c:pt idx="1">
                <c:v>23603</c:v>
              </c:pt>
              <c:pt idx="2">
                <c:v>6958</c:v>
              </c:pt>
              <c:pt idx="3">
                <c:v>3812</c:v>
              </c:pt>
              <c:pt idx="4">
                <c:v>617</c:v>
              </c:pt>
              <c:pt idx="5">
                <c:v>3675</c:v>
              </c:pt>
              <c:pt idx="6">
                <c:v>1547</c:v>
              </c:pt>
              <c:pt idx="7">
                <c:v>407</c:v>
              </c:pt>
              <c:pt idx="8">
                <c:v>1680</c:v>
              </c:pt>
            </c:numLit>
          </c:val>
          <c:smooth val="1"/>
          <c:extLst>
            <c:ext xmlns:c16="http://schemas.microsoft.com/office/drawing/2014/chart" uri="{C3380CC4-5D6E-409C-BE32-E72D297353CC}">
              <c16:uniqueId val="{00000000-BAF6-4A7D-A633-7173FF4D93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0"/>
        <c:majorTickMark val="out"/>
        <c:minorTickMark val="none"/>
        <c:tickLblPos val="nextTo"/>
        <c:crossAx val="493593632"/>
        <c:crosses val="autoZero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2020.xlsx]PivotChartTable43</c15:name>
        <c15:fmtId val="15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chemeClr val="accent1"/>
          </a:solidFill>
          <a:ln>
            <a:noFill/>
          </a:ln>
          <a:effectLst/>
        </c:spPr>
      </c:pivotFmt>
      <c:pivotFmt>
        <c:idx val="2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spPr>
          <a:solidFill>
            <a:schemeClr val="accent1"/>
          </a:solidFill>
          <a:ln>
            <a:noFill/>
          </a:ln>
          <a:effectLst/>
        </c:spPr>
      </c:pivotFmt>
      <c:pivotFmt>
        <c:idx val="31"/>
        <c:spPr>
          <a:solidFill>
            <a:schemeClr val="accent1"/>
          </a:solidFill>
          <a:ln>
            <a:noFill/>
          </a:ln>
          <a:effectLst/>
        </c:spPr>
      </c:pivotFmt>
      <c:pivotFmt>
        <c:idx val="32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</c:pivotFmt>
      <c:pivotFmt>
        <c:idx val="34"/>
      </c:pivotFmt>
      <c:pivotFmt>
        <c:idx val="35"/>
      </c:pivotFmt>
      <c:pivotFmt>
        <c:idx val="36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rgbClr val="038B7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038B71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4"/>
              <c:pt idx="0">
                <c:v>Hostal</c:v>
              </c:pt>
              <c:pt idx="1">
                <c:v>Hostería</c:v>
              </c:pt>
              <c:pt idx="2">
                <c:v>Hotel</c:v>
              </c:pt>
              <c:pt idx="3">
                <c:v>Lodge</c:v>
              </c:pt>
            </c:strLit>
          </c:cat>
          <c:val>
            <c:numLit>
              <c:formatCode>General</c:formatCode>
              <c:ptCount val="4"/>
              <c:pt idx="0">
                <c:v>1</c:v>
              </c:pt>
              <c:pt idx="1">
                <c:v>23</c:v>
              </c:pt>
              <c:pt idx="2">
                <c:v>1653</c:v>
              </c:pt>
              <c:pt idx="3">
                <c:v>3</c:v>
              </c:pt>
            </c:numLit>
          </c:val>
          <c:extLst>
            <c:ext xmlns:c16="http://schemas.microsoft.com/office/drawing/2014/chart" uri="{C3380CC4-5D6E-409C-BE32-E72D297353CC}">
              <c16:uniqueId val="{00000000-1630-45E9-A5AF-3F1BC94EB7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-20"/>
        <c:axId val="493593632"/>
        <c:axId val="493587072"/>
      </c:barChart>
      <c:catAx>
        <c:axId val="493593632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  <c:max val="5500"/>
          <c:min val="0"/>
        </c:scaling>
        <c:delete val="1"/>
        <c:axPos val="t"/>
        <c:numFmt formatCode="General" sourceLinked="0"/>
        <c:majorTickMark val="in"/>
        <c:minorTickMark val="none"/>
        <c:tickLblPos val="nextTo"/>
        <c:crossAx val="493593632"/>
        <c:crossesAt val="1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2020.xlsx]PivotChartTable46</c15:name>
        <c15:fmtId val="11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Auxiliares!HabVen_Cat</c:name>
    <c:fmtId val="3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ABE00"/>
          </a:solidFill>
          <a:ln>
            <a:noFill/>
          </a:ln>
          <a:effectLst/>
        </c:spPr>
      </c:pivotFmt>
      <c:pivotFmt>
        <c:idx val="24"/>
        <c:spPr>
          <a:solidFill>
            <a:srgbClr val="220153"/>
          </a:solidFill>
          <a:ln>
            <a:noFill/>
          </a:ln>
          <a:effectLst/>
        </c:spPr>
      </c:pivotFmt>
      <c:pivotFmt>
        <c:idx val="25"/>
        <c:spPr>
          <a:solidFill>
            <a:srgbClr val="33CC33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33CC33"/>
          </a:solidFill>
          <a:ln>
            <a:noFill/>
          </a:ln>
          <a:effectLst/>
        </c:spPr>
        <c:dLbl>
          <c:idx val="0"/>
          <c:layout>
            <c:manualLayout>
              <c:x val="-0.13331714451724078"/>
              <c:y val="0.1039347434511862"/>
            </c:manualLayout>
          </c:layout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bestFit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rgbClr val="FABE00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rgbClr val="038B71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no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</c15:spPr>
            </c:ext>
          </c:extLst>
        </c:dLbl>
      </c:pivotFmt>
    </c:pivotFmts>
    <c:plotArea>
      <c:layout>
        <c:manualLayout>
          <c:layoutTarget val="inner"/>
          <c:xMode val="edge"/>
          <c:yMode val="edge"/>
          <c:x val="0.28725525200038254"/>
          <c:y val="0.10092990474092836"/>
          <c:w val="0.53402706493672092"/>
          <c:h val="0.73792830791255981"/>
        </c:manualLayout>
      </c:layout>
      <c:pieChart>
        <c:varyColors val="1"/>
        <c:ser>
          <c:idx val="0"/>
          <c:order val="0"/>
          <c:tx>
            <c:strRef>
              <c:f>'Tablas Dinámicas Auxiliares'!$E$41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500805"/>
            </a:solidFill>
          </c:spPr>
          <c:dPt>
            <c:idx val="0"/>
            <c:bubble3D val="0"/>
            <c:spPr>
              <a:solidFill>
                <a:srgbClr val="33CC3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04F6-48C6-894E-FB8DD07807E2}"/>
              </c:ext>
            </c:extLst>
          </c:dPt>
          <c:dPt>
            <c:idx val="1"/>
            <c:bubble3D val="0"/>
            <c:spPr>
              <a:solidFill>
                <a:srgbClr val="FABE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04F6-48C6-894E-FB8DD07807E2}"/>
              </c:ext>
            </c:extLst>
          </c:dPt>
          <c:dPt>
            <c:idx val="2"/>
            <c:bubble3D val="0"/>
            <c:spPr>
              <a:solidFill>
                <a:srgbClr val="038B7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04F6-48C6-894E-FB8DD07807E2}"/>
              </c:ext>
            </c:extLst>
          </c:dPt>
          <c:dLbls>
            <c:dLbl>
              <c:idx val="0"/>
              <c:layout>
                <c:manualLayout>
                  <c:x val="-0.13331714451724078"/>
                  <c:y val="0.103934743451186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4F6-48C6-894E-FB8DD07807E2}"/>
                </c:ext>
              </c:extLst>
            </c:dLbl>
            <c:dLbl>
              <c:idx val="1"/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04F6-48C6-894E-FB8DD07807E2}"/>
                </c:ext>
              </c:extLst>
            </c:dLbl>
            <c:dLbl>
              <c:idx val="2"/>
              <c:numFmt formatCode="#,##0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inEnd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5-04F6-48C6-894E-FB8DD07807E2}"/>
                </c:ext>
              </c:extLst>
            </c:dLbl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eparator>,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Auxiliares'!$D$42:$D$45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Auxiliares'!$E$42:$E$45</c:f>
              <c:numCache>
                <c:formatCode>General</c:formatCode>
                <c:ptCount val="3"/>
                <c:pt idx="0">
                  <c:v>440</c:v>
                </c:pt>
                <c:pt idx="1">
                  <c:v>26</c:v>
                </c:pt>
                <c:pt idx="2">
                  <c:v>1214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3E-427B-9735-4193B2FC665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ayout>
        <c:manualLayout>
          <c:xMode val="edge"/>
          <c:yMode val="edge"/>
          <c:x val="9.4806496859957276E-2"/>
          <c:y val="1.0985163253599967E-2"/>
          <c:w val="0.89999991985734606"/>
          <c:h val="7.452805357523245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Auxiliares!HabVen_Sect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33CC33"/>
          </a:solidFill>
          <a:ln>
            <a:noFill/>
          </a:ln>
          <a:effectLst/>
        </c:spPr>
      </c:pivotFmt>
      <c:pivotFmt>
        <c:idx val="85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33CC33"/>
          </a:solidFill>
          <a:ln>
            <a:noFill/>
          </a:ln>
          <a:effectLst/>
        </c:spPr>
      </c:pivotFmt>
      <c:pivotFmt>
        <c:idx val="89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33CC33"/>
          </a:solidFill>
          <a:ln>
            <a:noFill/>
          </a:ln>
          <a:effectLst/>
        </c:spPr>
      </c:pivotFmt>
      <c:pivotFmt>
        <c:idx val="93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rgbClr val="038B7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038B71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7.5503273945798088E-2"/>
          <c:y val="0"/>
          <c:w val="0.87676347798765264"/>
          <c:h val="0.7996864391951006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Auxiliares'!$H$41:$H$42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33CC33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Auxiliares'!$G$43:$G$47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Auxiliares'!$H$43:$H$47</c:f>
              <c:numCache>
                <c:formatCode>General</c:formatCode>
                <c:ptCount val="4"/>
                <c:pt idx="0">
                  <c:v>276</c:v>
                </c:pt>
                <c:pt idx="1">
                  <c:v>4</c:v>
                </c:pt>
                <c:pt idx="2">
                  <c:v>160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97-4D4E-9FA9-0F7CCBC64BE7}"/>
            </c:ext>
          </c:extLst>
        </c:ser>
        <c:ser>
          <c:idx val="1"/>
          <c:order val="1"/>
          <c:tx>
            <c:strRef>
              <c:f>'Tablas Dinámicas Auxiliares'!$I$41:$I$42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FABE00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Auxiliares'!$G$43:$G$47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Auxiliares'!$I$43:$I$47</c:f>
              <c:numCache>
                <c:formatCode>General</c:formatCode>
                <c:ptCount val="4"/>
                <c:pt idx="0">
                  <c:v>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E7C-48F4-82E8-D403F4CB1E11}"/>
            </c:ext>
          </c:extLst>
        </c:ser>
        <c:ser>
          <c:idx val="2"/>
          <c:order val="2"/>
          <c:tx>
            <c:strRef>
              <c:f>'Tablas Dinámicas Auxiliares'!$J$41:$J$42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038B71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Auxiliares'!$G$43:$G$47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Auxiliares'!$J$43:$J$47</c:f>
              <c:numCache>
                <c:formatCode>General</c:formatCode>
                <c:ptCount val="4"/>
                <c:pt idx="0">
                  <c:v>1088</c:v>
                </c:pt>
                <c:pt idx="3">
                  <c:v>126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E7C-48F4-82E8-D403F4CB1E1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</c:pieChart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Auxiliares!EM_Sect</c:name>
    <c:fmtId val="11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5E356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CB6318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7CAA2D"/>
          </a:solidFill>
          <a:ln>
            <a:noFill/>
          </a:ln>
          <a:effectLst/>
        </c:spPr>
      </c:pivotFmt>
      <c:pivotFmt>
        <c:idx val="85"/>
        <c:spPr>
          <a:solidFill>
            <a:srgbClr val="F5E356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CB6318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7CAA2D"/>
          </a:solidFill>
          <a:ln>
            <a:noFill/>
          </a:ln>
          <a:effectLst/>
        </c:spPr>
      </c:pivotFmt>
      <c:pivotFmt>
        <c:idx val="89"/>
        <c:spPr>
          <a:solidFill>
            <a:srgbClr val="F6CA07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710944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00D29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00D29B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7.5503273945798088E-2"/>
          <c:y val="0"/>
          <c:w val="0.87676347798765264"/>
          <c:h val="0.7998298196596392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Auxiliares'!$H$28:$H$29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F6CA07"/>
            </a:solidFill>
            <a:ln>
              <a:noFill/>
            </a:ln>
            <a:effectLst/>
          </c:spPr>
          <c:invertIfNegative val="0"/>
          <c:dLbls>
            <c:numFmt formatCode="#,##0.0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Auxiliares'!$G$30:$G$34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Auxiliares'!$H$30:$H$34</c:f>
              <c:numCache>
                <c:formatCode>0.00</c:formatCode>
                <c:ptCount val="4"/>
                <c:pt idx="0">
                  <c:v>1.3333333333333333</c:v>
                </c:pt>
                <c:pt idx="1">
                  <c:v>1</c:v>
                </c:pt>
                <c:pt idx="2">
                  <c:v>1.4010695187165776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39A-473B-A70B-0FF697A2D3A8}"/>
            </c:ext>
          </c:extLst>
        </c:ser>
        <c:ser>
          <c:idx val="1"/>
          <c:order val="1"/>
          <c:tx>
            <c:strRef>
              <c:f>'Tablas Dinámicas Auxiliares'!$I$28:$I$29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710944"/>
            </a:solidFill>
            <a:ln>
              <a:noFill/>
            </a:ln>
            <a:effectLst/>
          </c:spPr>
          <c:invertIfNegative val="0"/>
          <c:dLbls>
            <c:numFmt formatCode="#,##0.0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Auxiliares'!$G$30:$G$34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Auxiliares'!$I$30:$I$34</c:f>
              <c:numCache>
                <c:formatCode>0.00</c:formatCode>
                <c:ptCount val="4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C45-4AEC-A4FC-EF443FB66FB1}"/>
            </c:ext>
          </c:extLst>
        </c:ser>
        <c:ser>
          <c:idx val="2"/>
          <c:order val="2"/>
          <c:tx>
            <c:strRef>
              <c:f>'Tablas Dinámicas Auxiliares'!$J$28:$J$29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00D29B"/>
            </a:solidFill>
            <a:ln>
              <a:noFill/>
            </a:ln>
            <a:effectLst/>
          </c:spPr>
          <c:invertIfNegative val="0"/>
          <c:dLbls>
            <c:numFmt formatCode="#,##0.0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Auxiliares'!$G$30:$G$34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Auxiliares'!$J$30:$J$34</c:f>
              <c:numCache>
                <c:formatCode>0.00</c:formatCode>
                <c:ptCount val="4"/>
                <c:pt idx="0">
                  <c:v>1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C45-4AEC-A4FC-EF443FB66FB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0.00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Auxiliares!EM_Cat</c:name>
    <c:fmtId val="2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F5E356"/>
          </a:solidFill>
          <a:ln>
            <a:noFill/>
          </a:ln>
          <a:effectLst/>
        </c:spPr>
      </c:pivotFmt>
      <c:pivotFmt>
        <c:idx val="28"/>
        <c:spPr>
          <a:solidFill>
            <a:srgbClr val="CB6318"/>
          </a:solidFill>
          <a:ln>
            <a:noFill/>
          </a:ln>
          <a:effectLst/>
        </c:spPr>
      </c:pivotFmt>
      <c:pivotFmt>
        <c:idx val="29"/>
        <c:spPr>
          <a:solidFill>
            <a:srgbClr val="7CAA2D"/>
          </a:solidFill>
          <a:ln>
            <a:noFill/>
          </a:ln>
          <a:effectLst/>
        </c:spPr>
      </c:pivotFmt>
      <c:pivotFmt>
        <c:idx val="30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rgbClr val="F5E356"/>
          </a:solidFill>
          <a:ln>
            <a:noFill/>
          </a:ln>
          <a:effectLst/>
        </c:spPr>
      </c:pivotFmt>
      <c:pivotFmt>
        <c:idx val="32"/>
        <c:spPr>
          <a:solidFill>
            <a:srgbClr val="CB6318"/>
          </a:solidFill>
          <a:ln>
            <a:noFill/>
          </a:ln>
          <a:effectLst/>
        </c:spPr>
      </c:pivotFmt>
      <c:pivotFmt>
        <c:idx val="33"/>
        <c:spPr>
          <a:solidFill>
            <a:srgbClr val="7CAA2D"/>
          </a:solidFill>
          <a:ln>
            <a:noFill/>
          </a:ln>
          <a:effectLst/>
        </c:spPr>
      </c:pivotFmt>
      <c:pivotFmt>
        <c:idx val="34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5"/>
        <c:spPr>
          <a:solidFill>
            <a:srgbClr val="FABE00"/>
          </a:solidFill>
          <a:ln>
            <a:noFill/>
          </a:ln>
          <a:effectLst/>
        </c:spPr>
      </c:pivotFmt>
      <c:pivotFmt>
        <c:idx val="36"/>
        <c:spPr>
          <a:solidFill>
            <a:srgbClr val="710944"/>
          </a:solidFill>
          <a:ln>
            <a:noFill/>
          </a:ln>
          <a:effectLst/>
        </c:spPr>
      </c:pivotFmt>
      <c:pivotFmt>
        <c:idx val="37"/>
        <c:spPr>
          <a:solidFill>
            <a:srgbClr val="00D29B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ser>
          <c:idx val="0"/>
          <c:order val="0"/>
          <c:tx>
            <c:strRef>
              <c:f>'Tablas Dinámicas Auxiliares'!$E$28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FABE00"/>
            </a:solidFill>
          </c:spPr>
          <c:dPt>
            <c:idx val="0"/>
            <c:bubble3D val="0"/>
            <c:spPr>
              <a:solidFill>
                <a:srgbClr val="FABE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D81-4CE5-9AE7-01312A02A926}"/>
              </c:ext>
            </c:extLst>
          </c:dPt>
          <c:dPt>
            <c:idx val="1"/>
            <c:bubble3D val="0"/>
            <c:spPr>
              <a:solidFill>
                <a:srgbClr val="710944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D81-4CE5-9AE7-01312A02A926}"/>
              </c:ext>
            </c:extLst>
          </c:dPt>
          <c:dPt>
            <c:idx val="2"/>
            <c:bubble3D val="0"/>
            <c:spPr>
              <a:solidFill>
                <a:srgbClr val="00D29B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D81-4CE5-9AE7-01312A02A926}"/>
              </c:ext>
            </c:extLst>
          </c:dPt>
          <c:dLbls>
            <c:numFmt formatCode="#,##0.0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eparator>,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Auxiliares'!$D$29:$D$32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Auxiliares'!$E$29:$E$32</c:f>
              <c:numCache>
                <c:formatCode>0.00</c:formatCode>
                <c:ptCount val="3"/>
                <c:pt idx="0">
                  <c:v>1.3571428571428572</c:v>
                </c:pt>
                <c:pt idx="1">
                  <c:v>1</c:v>
                </c:pt>
                <c:pt idx="2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D18-4ECF-80DB-30FF9A01481B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sVisible val="1"/>
      </c14:pivotOptions>
    </c:ext>
  </c:extLst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Auxiliares!EM_Tipo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rgbClr val="FFD833"/>
          </a:solidFill>
          <a:ln>
            <a:noFill/>
          </a:ln>
          <a:effectLst/>
        </c:spPr>
      </c:pivotFmt>
      <c:pivotFmt>
        <c:idx val="12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rgbClr val="FFD8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rgbClr val="59509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rgbClr val="59509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rgbClr val="59509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rgbClr val="710944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710944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rgbClr val="710944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rgbClr val="710944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'Tablas Dinámicas Auxiliares'!$S$28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71094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Auxiliares'!$R$29:$R$33</c:f>
              <c:strCache>
                <c:ptCount val="4"/>
                <c:pt idx="0">
                  <c:v>Hostal</c:v>
                </c:pt>
                <c:pt idx="1">
                  <c:v>Hostería</c:v>
                </c:pt>
                <c:pt idx="2">
                  <c:v>Hotel</c:v>
                </c:pt>
                <c:pt idx="3">
                  <c:v>Lodge</c:v>
                </c:pt>
              </c:strCache>
            </c:strRef>
          </c:cat>
          <c:val>
            <c:numRef>
              <c:f>'Tablas Dinámicas Auxiliares'!$S$29:$S$33</c:f>
              <c:numCache>
                <c:formatCode>0.00</c:formatCode>
                <c:ptCount val="4"/>
                <c:pt idx="0">
                  <c:v>1</c:v>
                </c:pt>
                <c:pt idx="1">
                  <c:v>1</c:v>
                </c:pt>
                <c:pt idx="2">
                  <c:v>1.0805108273181565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A4E-4A91-999B-F879225820C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0"/>
        <c:axId val="443841119"/>
        <c:axId val="1417224095"/>
      </c:barChart>
      <c:catAx>
        <c:axId val="443841119"/>
        <c:scaling>
          <c:orientation val="maxMin"/>
        </c:scaling>
        <c:delete val="0"/>
        <c:axPos val="l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1417224095"/>
        <c:crosses val="autoZero"/>
        <c:auto val="0"/>
        <c:lblAlgn val="ctr"/>
        <c:lblOffset val="0"/>
        <c:noMultiLvlLbl val="0"/>
        <c:extLst/>
      </c:catAx>
      <c:valAx>
        <c:axId val="1417224095"/>
        <c:scaling>
          <c:orientation val="minMax"/>
        </c:scaling>
        <c:delete val="1"/>
        <c:axPos val="t"/>
        <c:numFmt formatCode="0.00" sourceLinked="1"/>
        <c:majorTickMark val="none"/>
        <c:minorTickMark val="none"/>
        <c:tickLblPos val="nextTo"/>
        <c:crossAx val="443841119"/>
        <c:crosses val="autoZero"/>
        <c:crossBetween val="between"/>
        <c:extLst/>
      </c:valAx>
      <c:spPr>
        <a:noFill/>
        <a:ln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4"/>
          </a:solidFill>
          <a:ln>
            <a:noFill/>
          </a:ln>
          <a:effectLst/>
        </c:spPr>
        <c:marker>
          <c:symbol val="circle"/>
          <c:size val="5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4"/>
          </a:solidFill>
          <a:ln>
            <a:noFill/>
          </a:ln>
          <a:effectLst/>
        </c:spPr>
        <c:marker>
          <c:symbol val="circle"/>
          <c:size val="5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4"/>
          </a:solidFill>
          <a:ln>
            <a:noFill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</c:pivotFmt>
      <c:pivotFmt>
        <c:idx val="62"/>
        <c:spPr>
          <a:solidFill>
            <a:schemeClr val="accent4"/>
          </a:solidFill>
          <a:ln w="28575" cap="rnd">
            <a:solidFill>
              <a:schemeClr val="accent4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4"/>
          </a:solidFill>
          <a:ln w="28575" cap="rnd">
            <a:solidFill>
              <a:schemeClr val="accent4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4"/>
          </a:solidFill>
          <a:ln w="28575" cap="rnd">
            <a:solidFill>
              <a:srgbClr val="F2CE04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4"/>
          </a:solidFill>
          <a:ln w="28575" cap="rnd">
            <a:solidFill>
              <a:srgbClr val="F2CE04"/>
            </a:solidFill>
            <a:round/>
          </a:ln>
          <a:effectLst/>
        </c:spPr>
        <c:marker>
          <c:symbol val="triangle"/>
          <c:size val="8"/>
          <c:spPr>
            <a:solidFill>
              <a:srgbClr val="038B71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4"/>
          </a:solidFill>
          <a:ln w="28575" cap="rnd">
            <a:solidFill>
              <a:srgbClr val="F2CE04"/>
            </a:solidFill>
            <a:round/>
          </a:ln>
          <a:effectLst/>
        </c:spPr>
        <c:marker>
          <c:symbol val="triangle"/>
          <c:size val="8"/>
          <c:spPr>
            <a:solidFill>
              <a:srgbClr val="038B71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solidFill>
            <a:schemeClr val="accent4"/>
          </a:solidFill>
          <a:ln w="28575" cap="rnd">
            <a:solidFill>
              <a:srgbClr val="F2CE04"/>
            </a:solidFill>
            <a:round/>
          </a:ln>
          <a:effectLst/>
        </c:spPr>
        <c:marker>
          <c:symbol val="triangle"/>
          <c:size val="8"/>
          <c:spPr>
            <a:solidFill>
              <a:srgbClr val="038B71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spPr>
          <a:ln w="41275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8E2232"/>
            </a:solidFill>
            <a:ln w="9525">
              <a:solidFill>
                <a:srgbClr val="8E2232"/>
              </a:solidFill>
            </a:ln>
            <a:effectLst/>
          </c:spPr>
        </c:marker>
        <c:dLbl>
          <c:idx val="0"/>
          <c:spPr>
            <a:solidFill>
              <a:srgbClr val="FFFFFF">
                <a:lumMod val="95000"/>
              </a:srgbClr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spPr>
          <a:ln w="41275" cap="rnd">
            <a:solidFill>
              <a:srgbClr val="FABE00"/>
            </a:solidFill>
            <a:round/>
          </a:ln>
          <a:effectLst/>
        </c:spPr>
        <c:marker>
          <c:symbol val="triangle"/>
          <c:size val="8"/>
          <c:spPr>
            <a:solidFill>
              <a:srgbClr val="8E2232"/>
            </a:solidFill>
            <a:ln w="9525">
              <a:solidFill>
                <a:srgbClr val="8E2232"/>
              </a:solidFill>
            </a:ln>
            <a:effectLst/>
          </c:spPr>
        </c:marker>
      </c:pivotFmt>
    </c:pivotFmts>
    <c:plotArea>
      <c:layout>
        <c:manualLayout>
          <c:layoutTarget val="inner"/>
          <c:xMode val="edge"/>
          <c:yMode val="edge"/>
          <c:x val="6.9370121986255931E-2"/>
          <c:y val="7.5402484385310581E-2"/>
          <c:w val="0.88919703015292495"/>
          <c:h val="0.48696034255756943"/>
        </c:manualLayout>
      </c:layout>
      <c:lineChart>
        <c:grouping val="standard"/>
        <c:varyColors val="0"/>
        <c:ser>
          <c:idx val="0"/>
          <c:order val="0"/>
          <c:tx>
            <c:v>Total</c:v>
          </c:tx>
          <c:spPr>
            <a:ln w="41275" cap="rnd">
              <a:solidFill>
                <a:srgbClr val="FABE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8E2232"/>
              </a:solidFill>
              <a:ln w="9525">
                <a:solidFill>
                  <a:srgbClr val="8E2232"/>
                </a:solidFill>
              </a:ln>
              <a:effectLst/>
            </c:spPr>
          </c:marker>
          <c:dLbls>
            <c:spPr>
              <a:solidFill>
                <a:srgbClr val="FFFFFF">
                  <a:lumMod val="95000"/>
                </a:srgbClr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l. Diciembre
2019</c:v>
              </c:pt>
              <c:pt idx="1">
                <c:v>a. Enero
2020</c:v>
              </c:pt>
              <c:pt idx="2">
                <c:v>b. Febrero
2020</c:v>
              </c:pt>
              <c:pt idx="3">
                <c:v>c. Marzo
2020</c:v>
              </c:pt>
              <c:pt idx="4">
                <c:v>d. Abril
2020</c:v>
              </c:pt>
              <c:pt idx="5">
                <c:v>e. Mayo
2020</c:v>
              </c:pt>
              <c:pt idx="6">
                <c:v>f. Junio
2020</c:v>
              </c:pt>
              <c:pt idx="7">
                <c:v>g. Julio
2020</c:v>
              </c:pt>
              <c:pt idx="8">
                <c:v>h. Agosto
2020</c:v>
              </c:pt>
            </c:strLit>
          </c:cat>
          <c:val>
            <c:numLit>
              <c:formatCode>0.00</c:formatCode>
              <c:ptCount val="9"/>
              <c:pt idx="0">
                <c:v>1.4800981157319657</c:v>
              </c:pt>
              <c:pt idx="1">
                <c:v>2.1426594926979248</c:v>
              </c:pt>
              <c:pt idx="2">
                <c:v>1.058576874205845</c:v>
              </c:pt>
              <c:pt idx="3">
                <c:v>1.1746509129967777</c:v>
              </c:pt>
              <c:pt idx="4">
                <c:v>1.3034825870646767</c:v>
              </c:pt>
              <c:pt idx="5">
                <c:v>3.178043230944255</c:v>
              </c:pt>
              <c:pt idx="6">
                <c:v>1.9643312101910828</c:v>
              </c:pt>
              <c:pt idx="7">
                <c:v>1.2557077625570776</c:v>
              </c:pt>
              <c:pt idx="8">
                <c:v>1.0789330430048993</c:v>
              </c:pt>
            </c:numLit>
          </c:val>
          <c:smooth val="1"/>
          <c:extLst>
            <c:ext xmlns:c16="http://schemas.microsoft.com/office/drawing/2014/chart" uri="{C3380CC4-5D6E-409C-BE32-E72D297353CC}">
              <c16:uniqueId val="{00000001-2B09-4674-9B39-BCB265D1F0FB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0.00" sourceLinked="0"/>
        <c:majorTickMark val="out"/>
        <c:minorTickMark val="none"/>
        <c:tickLblPos val="nextTo"/>
        <c:crossAx val="493593632"/>
        <c:crosses val="autoZero"/>
        <c:crossBetween val="between"/>
        <c:extLst>
          <c:ext xmlns:c15="http://schemas.microsoft.com/office/drawing/2012/chart" uri="{F40574EE-89B7-4290-83BB-5DA773EAF853}">
            <c15:numFmt c:formatCode="0.00" c:sourceLinked="1"/>
          </c:ext>
        </c:extLst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2020.xlsx]PivotChartTable4</c15:name>
        <c15:fmtId val="17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Auxiliares!Ing_Sect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33CC33"/>
          </a:solidFill>
          <a:ln>
            <a:noFill/>
          </a:ln>
          <a:effectLst/>
        </c:spPr>
      </c:pivotFmt>
      <c:pivotFmt>
        <c:idx val="85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33CC33"/>
          </a:solidFill>
          <a:ln>
            <a:noFill/>
          </a:ln>
          <a:effectLst/>
        </c:spPr>
      </c:pivotFmt>
      <c:pivotFmt>
        <c:idx val="89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33CC33"/>
          </a:solidFill>
          <a:ln>
            <a:noFill/>
          </a:ln>
          <a:effectLst/>
        </c:spPr>
      </c:pivotFmt>
      <c:pivotFmt>
        <c:idx val="93"/>
        <c:spPr>
          <a:solidFill>
            <a:srgbClr val="006666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rgbClr val="3AD65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rgbClr val="008BBC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008BBC"/>
          </a:solidFill>
          <a:ln>
            <a:noFill/>
          </a:ln>
          <a:effectLst/>
        </c:spPr>
      </c:pivotFmt>
      <c:pivotFmt>
        <c:idx val="97"/>
        <c:spPr>
          <a:solidFill>
            <a:srgbClr val="00A1D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\ 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8"/>
        <c:spPr>
          <a:solidFill>
            <a:srgbClr val="00D0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9"/>
        <c:spPr>
          <a:solidFill>
            <a:srgbClr val="ED8E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0"/>
        <c:spPr>
          <a:solidFill>
            <a:srgbClr val="ED8E05"/>
          </a:solidFill>
          <a:ln>
            <a:noFill/>
          </a:ln>
          <a:effectLst/>
        </c:spPr>
      </c:pivotFmt>
      <c:pivotFmt>
        <c:idx val="101"/>
        <c:spPr>
          <a:solidFill>
            <a:srgbClr val="ED8E05"/>
          </a:solidFill>
          <a:ln>
            <a:noFill/>
          </a:ln>
          <a:effectLst/>
        </c:spPr>
      </c:pivotFmt>
      <c:pivotFmt>
        <c:idx val="10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7.5503273945798088E-2"/>
          <c:y val="0"/>
          <c:w val="0.87676347798765264"/>
          <c:h val="0.7996864391951006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Auxiliares'!$H$54:$H$55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00A1DE"/>
            </a:solidFill>
            <a:ln>
              <a:noFill/>
            </a:ln>
            <a:effectLst/>
          </c:spPr>
          <c:invertIfNegative val="0"/>
          <c:dLbls>
            <c:numFmt formatCode="&quot;$&quot;\ 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Auxiliares'!$G$56:$G$60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Auxiliares'!$H$56:$H$60</c:f>
              <c:numCache>
                <c:formatCode>_("$"\ * #,##0_);_("$"\ * \(#,##0\);_("$"\ * "-"??_);_(@_)</c:formatCode>
                <c:ptCount val="4"/>
                <c:pt idx="0">
                  <c:v>11.74147</c:v>
                </c:pt>
                <c:pt idx="1">
                  <c:v>1.6078699999999999</c:v>
                </c:pt>
                <c:pt idx="2">
                  <c:v>8.9696200000000008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505-4D7E-B438-EE1F225CD139}"/>
            </c:ext>
          </c:extLst>
        </c:ser>
        <c:ser>
          <c:idx val="1"/>
          <c:order val="1"/>
          <c:tx>
            <c:strRef>
              <c:f>'Tablas Dinámicas Auxiliares'!$I$54:$I$55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00D000"/>
            </a:solidFill>
            <a:ln>
              <a:noFill/>
            </a:ln>
            <a:effectLst/>
          </c:spPr>
          <c:invertIfNegative val="0"/>
          <c:dLbls>
            <c:numFmt formatCode="&quot;$&quot;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Auxiliares'!$G$56:$G$60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Auxiliares'!$I$56:$I$60</c:f>
              <c:numCache>
                <c:formatCode>_("$"\ * #,##0_);_("$"\ * \(#,##0\);_("$"\ * "-"??_);_(@_)</c:formatCode>
                <c:ptCount val="4"/>
                <c:pt idx="0">
                  <c:v>1.274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505-4D7E-B438-EE1F225CD139}"/>
            </c:ext>
          </c:extLst>
        </c:ser>
        <c:ser>
          <c:idx val="2"/>
          <c:order val="2"/>
          <c:tx>
            <c:strRef>
              <c:f>'Tablas Dinámicas Auxiliares'!$J$54:$J$55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ED8E05"/>
            </a:solidFill>
            <a:ln>
              <a:noFill/>
            </a:ln>
            <a:effectLst/>
          </c:spPr>
          <c:invertIfNegative val="0"/>
          <c:dLbls>
            <c:numFmt formatCode="&quot;$&quot;#,##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Auxiliares'!$G$56:$G$60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Auxiliares'!$J$56:$J$60</c:f>
              <c:numCache>
                <c:formatCode>_("$"\ * #,##0_);_("$"\ * \(#,##0\);_("$"\ * "-"??_);_(@_)</c:formatCode>
                <c:ptCount val="4"/>
                <c:pt idx="0">
                  <c:v>115.11</c:v>
                </c:pt>
                <c:pt idx="3">
                  <c:v>11.921889999999999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505-4D7E-B438-EE1F225CD13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_(&quot;$&quot;\ * #,##0_);_(&quot;$&quot;\ * \(#,##0\);_(&quot;$&quot;\ * &quot;-&quot;??_);_(@_)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 orientation="portrait"/>
  </c:printSettings>
  <c:extLst>
    <c:ext xmlns:c14="http://schemas.microsoft.com/office/drawing/2007/8/2/chart" uri="{781A3756-C4B2-4CAC-9D66-4F8BD8637D16}">
      <c14:pivotOptions>
        <c14:dropZoneSeries val="1"/>
      </c14:pivotOptions>
    </c:ext>
  </c:extLst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Auxiliares!Ing_Cat</c:name>
    <c:fmtId val="2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ABE00"/>
          </a:solidFill>
          <a:ln>
            <a:noFill/>
          </a:ln>
          <a:effectLst/>
        </c:spPr>
      </c:pivotFmt>
      <c:pivotFmt>
        <c:idx val="24"/>
        <c:spPr>
          <a:solidFill>
            <a:srgbClr val="220153"/>
          </a:solidFill>
          <a:ln>
            <a:noFill/>
          </a:ln>
          <a:effectLst/>
        </c:spPr>
      </c:pivotFmt>
      <c:pivotFmt>
        <c:idx val="25"/>
        <c:spPr>
          <a:solidFill>
            <a:srgbClr val="33CC33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FABE00"/>
          </a:solidFill>
          <a:ln>
            <a:noFill/>
          </a:ln>
          <a:effectLst/>
        </c:spPr>
      </c:pivotFmt>
      <c:pivotFmt>
        <c:idx val="28"/>
        <c:spPr>
          <a:solidFill>
            <a:srgbClr val="220153"/>
          </a:solidFill>
          <a:ln>
            <a:noFill/>
          </a:ln>
          <a:effectLst/>
        </c:spPr>
      </c:pivotFmt>
      <c:pivotFmt>
        <c:idx val="29"/>
        <c:spPr>
          <a:solidFill>
            <a:srgbClr val="33CC33"/>
          </a:solidFill>
          <a:ln>
            <a:noFill/>
          </a:ln>
          <a:effectLst/>
        </c:spPr>
      </c:pivotFmt>
      <c:pivotFmt>
        <c:idx val="30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rgbClr val="FABE00"/>
          </a:solidFill>
          <a:ln>
            <a:noFill/>
          </a:ln>
          <a:effectLst/>
        </c:spPr>
      </c:pivotFmt>
      <c:pivotFmt>
        <c:idx val="32"/>
        <c:spPr>
          <a:solidFill>
            <a:srgbClr val="220153"/>
          </a:solidFill>
          <a:ln>
            <a:noFill/>
          </a:ln>
          <a:effectLst/>
        </c:spPr>
      </c:pivotFmt>
      <c:pivotFmt>
        <c:idx val="33"/>
        <c:spPr>
          <a:solidFill>
            <a:srgbClr val="33CC33"/>
          </a:solidFill>
          <a:ln>
            <a:noFill/>
          </a:ln>
          <a:effectLst/>
        </c:spPr>
      </c:pivotFmt>
      <c:pivotFmt>
        <c:idx val="34"/>
        <c:spPr>
          <a:solidFill>
            <a:srgbClr val="006666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5"/>
        <c:spPr>
          <a:solidFill>
            <a:srgbClr val="00A4DE"/>
          </a:solidFill>
          <a:ln>
            <a:noFill/>
          </a:ln>
          <a:effectLst/>
        </c:spPr>
      </c:pivotFmt>
      <c:pivotFmt>
        <c:idx val="36"/>
        <c:spPr>
          <a:solidFill>
            <a:srgbClr val="006666"/>
          </a:solidFill>
          <a:ln>
            <a:noFill/>
          </a:ln>
          <a:effectLst/>
        </c:spPr>
      </c:pivotFmt>
      <c:pivotFmt>
        <c:idx val="37"/>
        <c:spPr>
          <a:solidFill>
            <a:srgbClr val="3AD650"/>
          </a:solidFill>
          <a:ln>
            <a:noFill/>
          </a:ln>
          <a:effectLst/>
        </c:spPr>
      </c:pivotFmt>
      <c:pivotFmt>
        <c:idx val="38"/>
        <c:spPr>
          <a:solidFill>
            <a:srgbClr val="006666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9"/>
        <c:spPr>
          <a:solidFill>
            <a:srgbClr val="00A4DE"/>
          </a:solidFill>
          <a:ln>
            <a:noFill/>
          </a:ln>
          <a:effectLst/>
        </c:spPr>
        <c:dLbl>
          <c:idx val="0"/>
          <c:layout>
            <c:manualLayout>
              <c:x val="-0.1346112880928052"/>
              <c:y val="8.9988140371342465E-2"/>
            </c:manualLayout>
          </c:layout>
          <c:numFmt formatCode="&quot;$&quot;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bestFit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40"/>
        <c:spPr>
          <a:solidFill>
            <a:srgbClr val="00D000"/>
          </a:solidFill>
          <a:ln>
            <a:noFill/>
          </a:ln>
          <a:effectLst/>
        </c:spPr>
        <c:dLbl>
          <c:idx val="0"/>
          <c:numFmt formatCode="&quot;$&quot;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rgbClr val="ED8E05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2089271864610602"/>
          <c:y val="0.18750044716639597"/>
          <c:w val="0.58448820396042456"/>
          <c:h val="0.72640114124813882"/>
        </c:manualLayout>
      </c:layout>
      <c:pieChart>
        <c:varyColors val="1"/>
        <c:ser>
          <c:idx val="0"/>
          <c:order val="0"/>
          <c:tx>
            <c:strRef>
              <c:f>'Tablas Dinámicas Auxiliares'!$E$54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006666"/>
            </a:solidFill>
          </c:spPr>
          <c:dPt>
            <c:idx val="0"/>
            <c:bubble3D val="0"/>
            <c:spPr>
              <a:solidFill>
                <a:srgbClr val="00A4DE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73-409C-8F86-90EE13A93E1A}"/>
              </c:ext>
            </c:extLst>
          </c:dPt>
          <c:dPt>
            <c:idx val="1"/>
            <c:bubble3D val="0"/>
            <c:spPr>
              <a:solidFill>
                <a:srgbClr val="00D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764D-47B4-BF42-B398DD3A310D}"/>
              </c:ext>
            </c:extLst>
          </c:dPt>
          <c:dPt>
            <c:idx val="2"/>
            <c:bubble3D val="0"/>
            <c:spPr>
              <a:solidFill>
                <a:srgbClr val="ED8E05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73-409C-8F86-90EE13A93E1A}"/>
              </c:ext>
            </c:extLst>
          </c:dPt>
          <c:dLbls>
            <c:dLbl>
              <c:idx val="0"/>
              <c:layout>
                <c:manualLayout>
                  <c:x val="-0.1346112880928052"/>
                  <c:y val="8.9988140371342465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B73-409C-8F86-90EE13A93E1A}"/>
                </c:ext>
              </c:extLst>
            </c:dLbl>
            <c:dLbl>
              <c:idx val="1"/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764D-47B4-BF42-B398DD3A310D}"/>
                </c:ext>
              </c:extLst>
            </c:dLbl>
            <c:numFmt formatCode="&quot;$&quot;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eparator>,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Auxiliares'!$D$55:$D$58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Auxiliares'!$E$55:$E$58</c:f>
              <c:numCache>
                <c:formatCode>_("$"\ * #,##0_);_("$"\ * \(#,##0\);_("$"\ * "-"??_);_(@_)</c:formatCode>
                <c:ptCount val="3"/>
                <c:pt idx="0">
                  <c:v>22.318959999999997</c:v>
                </c:pt>
                <c:pt idx="1">
                  <c:v>1.274</c:v>
                </c:pt>
                <c:pt idx="2">
                  <c:v>127.03189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764D-47B4-BF42-B398DD3A310D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Auxiliares!Ing_Evo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62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00A1D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00A1D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00A1D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00A1DE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separator> </c:separator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"/>
          <c:y val="0"/>
          <c:w val="0.99503804329649193"/>
          <c:h val="0.87816529031432045"/>
        </c:manualLayout>
      </c:layout>
      <c:lineChart>
        <c:grouping val="standard"/>
        <c:varyColors val="0"/>
        <c:ser>
          <c:idx val="0"/>
          <c:order val="0"/>
          <c:tx>
            <c:strRef>
              <c:f>'Tablas Dinámicas Auxiliares'!$N$62</c:f>
              <c:strCache>
                <c:ptCount val="1"/>
                <c:pt idx="0">
                  <c:v>Total</c:v>
                </c:pt>
              </c:strCache>
            </c:strRef>
          </c:tx>
          <c:spPr>
            <a:ln w="38100" cap="rnd">
              <a:solidFill>
                <a:srgbClr val="FFC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00A1DE"/>
              </a:solidFill>
              <a:ln w="9525">
                <a:noFill/>
              </a:ln>
              <a:effectLst/>
            </c:spPr>
          </c:marker>
          <c:dLbls>
            <c:numFmt formatCode="#,##0" sourceLinked="0"/>
            <c:spPr>
              <a:solidFill>
                <a:srgbClr val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eparator> </c:separator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Auxiliares'!$M$63:$M$74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Auxiliares'!$N$63:$N$74</c:f>
              <c:numCache>
                <c:formatCode>_("$"\ * #,##0_);_("$"\ * \(#,##0\);_("$"\ * "-"??_);_(@_)</c:formatCode>
                <c:ptCount val="9"/>
                <c:pt idx="0">
                  <c:v>1865.2465000000002</c:v>
                </c:pt>
                <c:pt idx="1">
                  <c:v>2274.8434999999999</c:v>
                </c:pt>
                <c:pt idx="2">
                  <c:v>591.76254000000006</c:v>
                </c:pt>
                <c:pt idx="3">
                  <c:v>327.31288999999998</c:v>
                </c:pt>
                <c:pt idx="4">
                  <c:v>32.218000000000004</c:v>
                </c:pt>
                <c:pt idx="5">
                  <c:v>201.34775999999999</c:v>
                </c:pt>
                <c:pt idx="6">
                  <c:v>86.254249999999985</c:v>
                </c:pt>
                <c:pt idx="7">
                  <c:v>27.777060000000002</c:v>
                </c:pt>
                <c:pt idx="8">
                  <c:v>150.62485000000001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0-E150-4F0A-8B6D-BD10F3C50AFD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_(&quot;$&quot;\ * #,##0_);_(&quot;$&quot;\ * \(#,##0\);_(&quot;$&quot;\ * &quot;-&quot;??_);_(@_)" sourceLinked="1"/>
        <c:majorTickMark val="out"/>
        <c:minorTickMark val="none"/>
        <c:tickLblPos val="nextTo"/>
        <c:crossAx val="493593632"/>
        <c:crosses val="autoZero"/>
        <c:crossBetween val="between"/>
        <c:extLst/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ivotFmts>
      <c:pivotFmt>
        <c:idx val="0"/>
        <c:spPr>
          <a:solidFill>
            <a:srgbClr val="ED8E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\ 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ED8E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rgbClr val="ED8E05"/>
          </a:solidFill>
          <a:ln>
            <a:noFill/>
          </a:ln>
          <a:effectLst/>
        </c:spPr>
        <c:dLbl>
          <c:idx val="0"/>
          <c:numFmt formatCode="&quot;$&quot;\ 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separator>. </c:separator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rgbClr val="ED8E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\ 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.21788101485443312"/>
          <c:y val="0"/>
          <c:w val="0.78119935183186795"/>
          <c:h val="0.93643017432557174"/>
        </c:manualLayout>
      </c:layout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ED8E05"/>
            </a:solidFill>
            <a:ln>
              <a:noFill/>
            </a:ln>
            <a:effectLst/>
          </c:spPr>
          <c:invertIfNegative val="0"/>
          <c:dLbls>
            <c:numFmt formatCode="&quot;$&quot;\ 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+mn-ea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4"/>
              <c:pt idx="0">
                <c:v>Lodge</c:v>
              </c:pt>
              <c:pt idx="1">
                <c:v>Hotel</c:v>
              </c:pt>
              <c:pt idx="2">
                <c:v>Hostería</c:v>
              </c:pt>
              <c:pt idx="3">
                <c:v>Hostal</c:v>
              </c:pt>
            </c:strLit>
          </c:cat>
          <c:val>
            <c:numLit>
              <c:formatCode>General</c:formatCode>
              <c:ptCount val="4"/>
              <c:pt idx="0">
                <c:v>1.5798699999999999</c:v>
              </c:pt>
              <c:pt idx="1">
                <c:v>146.82318999999998</c:v>
              </c:pt>
              <c:pt idx="2">
                <c:v>2.153</c:v>
              </c:pt>
              <c:pt idx="3">
                <c:v>6.8790000000000004E-2</c:v>
              </c:pt>
            </c:numLit>
          </c:val>
          <c:extLst>
            <c:ext xmlns:c16="http://schemas.microsoft.com/office/drawing/2014/chart" uri="{C3380CC4-5D6E-409C-BE32-E72D297353CC}">
              <c16:uniqueId val="{00000000-077A-47E0-8374-C9A65FD228FE}"/>
            </c:ext>
          </c:extLst>
        </c:ser>
        <c:dLbls>
          <c:dLblPos val="inBase"/>
          <c:showLegendKey val="0"/>
          <c:showVal val="1"/>
          <c:showCatName val="0"/>
          <c:showSerName val="0"/>
          <c:showPercent val="0"/>
          <c:showBubbleSize val="0"/>
        </c:dLbls>
        <c:gapWidth val="20"/>
        <c:overlap val="-20"/>
        <c:axId val="582643984"/>
        <c:axId val="582644312"/>
      </c:barChart>
      <c:catAx>
        <c:axId val="582643984"/>
        <c:scaling>
          <c:orientation val="minMax"/>
        </c:scaling>
        <c:delete val="0"/>
        <c:axPos val="l"/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bg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effectLst>
                  <a:outerShdw blurRad="50800" dist="50800" dir="5400000" algn="ctr" rotWithShape="0">
                    <a:srgbClr val="777777"/>
                  </a:outerShdw>
                </a:effectLst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58264431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582644312"/>
        <c:scaling>
          <c:orientation val="minMax"/>
        </c:scaling>
        <c:delete val="1"/>
        <c:axPos val="b"/>
        <c:numFmt formatCode="General" sourceLinked="0"/>
        <c:majorTickMark val="out"/>
        <c:minorTickMark val="none"/>
        <c:tickLblPos val="nextTo"/>
        <c:crossAx val="582643984"/>
        <c:crossesAt val="1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solidFill>
          <a:srgbClr val="777777"/>
        </a:solidFill>
        <a:ln w="0"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rgbClr val="777777"/>
    </a:solidFill>
    <a:ln w="9525" cap="flat" cmpd="sng" algn="ctr">
      <a:solidFill>
        <a:srgbClr val="777777">
          <a:alpha val="0"/>
        </a:srgbClr>
      </a:solidFill>
      <a:round/>
    </a:ln>
    <a:effectLst/>
  </c:spPr>
  <c:txPr>
    <a:bodyPr/>
    <a:lstStyle/>
    <a:p>
      <a:pPr>
        <a:defRPr/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2020.xlsx]PivotChartTable1</c15:name>
        <c15:fmtId val="0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chemeClr val="accent1"/>
          </a:solidFill>
          <a:ln>
            <a:noFill/>
          </a:ln>
          <a:effectLst/>
        </c:spPr>
      </c:pivotFmt>
      <c:pivotFmt>
        <c:idx val="2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spPr>
          <a:solidFill>
            <a:schemeClr val="accent1"/>
          </a:solidFill>
          <a:ln>
            <a:noFill/>
          </a:ln>
          <a:effectLst/>
        </c:spPr>
      </c:pivotFmt>
      <c:pivotFmt>
        <c:idx val="31"/>
        <c:spPr>
          <a:solidFill>
            <a:schemeClr val="accent1"/>
          </a:solidFill>
          <a:ln>
            <a:noFill/>
          </a:ln>
          <a:effectLst/>
        </c:spPr>
      </c:pivotFmt>
      <c:pivotFmt>
        <c:idx val="32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</c:pivotFmt>
      <c:pivotFmt>
        <c:idx val="34"/>
      </c:pivotFmt>
      <c:pivotFmt>
        <c:idx val="35"/>
      </c:pivotFmt>
      <c:pivotFmt>
        <c:idx val="36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rgbClr val="003078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003078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4"/>
              <c:pt idx="0">
                <c:v>Hostal</c:v>
              </c:pt>
              <c:pt idx="1">
                <c:v>Hostería</c:v>
              </c:pt>
              <c:pt idx="2">
                <c:v>Hotel</c:v>
              </c:pt>
              <c:pt idx="3">
                <c:v>Lodge</c:v>
              </c:pt>
            </c:strLit>
          </c:cat>
          <c:val>
            <c:numLit>
              <c:formatCode>General</c:formatCode>
              <c:ptCount val="4"/>
              <c:pt idx="0">
                <c:v>1</c:v>
              </c:pt>
              <c:pt idx="1">
                <c:v>27</c:v>
              </c:pt>
              <c:pt idx="2">
                <c:v>1801</c:v>
              </c:pt>
              <c:pt idx="3">
                <c:v>8</c:v>
              </c:pt>
            </c:numLit>
          </c:val>
          <c:extLst>
            <c:ext xmlns:c16="http://schemas.microsoft.com/office/drawing/2014/chart" uri="{C3380CC4-5D6E-409C-BE32-E72D297353CC}">
              <c16:uniqueId val="{00000000-E9F8-4CD2-B057-6E0F5576F9B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-20"/>
        <c:axId val="493593632"/>
        <c:axId val="493587072"/>
      </c:barChart>
      <c:catAx>
        <c:axId val="493593632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  <c:max val="5500"/>
          <c:min val="0"/>
        </c:scaling>
        <c:delete val="1"/>
        <c:axPos val="t"/>
        <c:numFmt formatCode="General" sourceLinked="0"/>
        <c:majorTickMark val="in"/>
        <c:minorTickMark val="none"/>
        <c:tickLblPos val="nextTo"/>
        <c:crossAx val="493593632"/>
        <c:crossesAt val="1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2020.xlsx]PivotChartTable5</c15:name>
        <c15:fmtId val="12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Auxiliares!Lleg_Cat</c:name>
    <c:fmtId val="3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ABE00"/>
          </a:solidFill>
          <a:ln>
            <a:noFill/>
          </a:ln>
          <a:effectLst/>
        </c:spPr>
      </c:pivotFmt>
      <c:pivotFmt>
        <c:idx val="24"/>
        <c:spPr>
          <a:solidFill>
            <a:srgbClr val="220153"/>
          </a:solidFill>
          <a:ln>
            <a:noFill/>
          </a:ln>
          <a:effectLst/>
        </c:spPr>
      </c:pivotFmt>
      <c:pivotFmt>
        <c:idx val="25"/>
        <c:spPr>
          <a:solidFill>
            <a:srgbClr val="33CC33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FABE00"/>
          </a:solidFill>
          <a:ln>
            <a:noFill/>
          </a:ln>
          <a:effectLst/>
        </c:spPr>
      </c:pivotFmt>
      <c:pivotFmt>
        <c:idx val="28"/>
        <c:spPr>
          <a:solidFill>
            <a:srgbClr val="220153"/>
          </a:solidFill>
          <a:ln>
            <a:noFill/>
          </a:ln>
          <a:effectLst/>
        </c:spPr>
      </c:pivotFmt>
      <c:pivotFmt>
        <c:idx val="29"/>
        <c:spPr>
          <a:solidFill>
            <a:srgbClr val="33CC33"/>
          </a:solidFill>
          <a:ln>
            <a:noFill/>
          </a:ln>
          <a:effectLst/>
        </c:spPr>
      </c:pivotFmt>
      <c:pivotFmt>
        <c:idx val="30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rgbClr val="FABE00"/>
          </a:solidFill>
          <a:ln>
            <a:noFill/>
          </a:ln>
          <a:effectLst/>
        </c:spPr>
      </c:pivotFmt>
      <c:pivotFmt>
        <c:idx val="32"/>
        <c:spPr>
          <a:solidFill>
            <a:srgbClr val="220153"/>
          </a:solidFill>
          <a:ln>
            <a:noFill/>
          </a:ln>
          <a:effectLst/>
        </c:spPr>
      </c:pivotFmt>
      <c:pivotFmt>
        <c:idx val="33"/>
        <c:spPr>
          <a:solidFill>
            <a:srgbClr val="33CC33"/>
          </a:solidFill>
          <a:ln>
            <a:noFill/>
          </a:ln>
          <a:effectLst/>
        </c:spPr>
      </c:pivotFmt>
      <c:pivotFmt>
        <c:idx val="34"/>
        <c:spPr>
          <a:solidFill>
            <a:srgbClr val="F6CA07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ctr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spPr>
          <a:solidFill>
            <a:srgbClr val="FFC000"/>
          </a:solidFill>
          <a:ln>
            <a:noFill/>
          </a:ln>
          <a:effectLst/>
        </c:spPr>
        <c:dLbl>
          <c:idx val="0"/>
          <c:layout>
            <c:manualLayout>
              <c:x val="-0.12613187473703191"/>
              <c:y val="9.4932244580538519E-2"/>
            </c:manualLayout>
          </c:layout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bestFit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6"/>
        <c:spPr>
          <a:solidFill>
            <a:srgbClr val="003078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rgbClr val="FF6600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bestFit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ser>
          <c:idx val="0"/>
          <c:order val="0"/>
          <c:tx>
            <c:strRef>
              <c:f>'Tablas Dinámicas Auxiliares'!$E$67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F6CA07"/>
            </a:solidFill>
          </c:spPr>
          <c:dPt>
            <c:idx val="0"/>
            <c:bubble3D val="0"/>
            <c:spPr>
              <a:solidFill>
                <a:srgbClr val="FFC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FC3-4B78-BE49-665D9317DD01}"/>
              </c:ext>
            </c:extLst>
          </c:dPt>
          <c:dPt>
            <c:idx val="1"/>
            <c:bubble3D val="0"/>
            <c:spPr>
              <a:solidFill>
                <a:srgbClr val="003078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FC3-4B78-BE49-665D9317DD01}"/>
              </c:ext>
            </c:extLst>
          </c:dPt>
          <c:dPt>
            <c:idx val="2"/>
            <c:bubble3D val="0"/>
            <c:spPr>
              <a:solidFill>
                <a:srgbClr val="FF66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FC3-4B78-BE49-665D9317DD01}"/>
              </c:ext>
            </c:extLst>
          </c:dPt>
          <c:dLbls>
            <c:dLbl>
              <c:idx val="0"/>
              <c:layout>
                <c:manualLayout>
                  <c:x val="-0.12613187473703191"/>
                  <c:y val="9.4932244580538519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3-4B78-BE49-665D9317DD01}"/>
                </c:ext>
              </c:extLst>
            </c:dLbl>
            <c:dLbl>
              <c:idx val="1"/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3-4B78-BE49-665D9317DD01}"/>
                </c:ext>
              </c:extLst>
            </c:dLbl>
            <c:dLbl>
              <c:idx val="2"/>
              <c:numFmt formatCode="#,##0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2FC3-4B78-BE49-665D9317DD01}"/>
                </c:ext>
              </c:extLst>
            </c:dLbl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+mn-ea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Auxiliares'!$D$68:$D$71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Auxiliares'!$E$68:$E$71</c:f>
              <c:numCache>
                <c:formatCode>General</c:formatCode>
                <c:ptCount val="3"/>
                <c:pt idx="0">
                  <c:v>406</c:v>
                </c:pt>
                <c:pt idx="1">
                  <c:v>26</c:v>
                </c:pt>
                <c:pt idx="2">
                  <c:v>1405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3E1-4E8A-87C5-6A63F6B2997F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62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2"/>
            </a:solidFill>
            <a:ln w="12700">
              <a:solidFill>
                <a:schemeClr val="accent2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chemeClr val="accent3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chemeClr val="accent1"/>
              </a:solidFill>
            </a:ln>
            <a:effectLst/>
          </c:spPr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2"/>
            </a:solidFill>
            <a:ln w="12700">
              <a:solidFill>
                <a:schemeClr val="accent2"/>
              </a:solidFill>
            </a:ln>
            <a:effectLst/>
          </c:spPr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solidFill>
            <a:schemeClr val="accent1"/>
          </a:solidFill>
          <a:ln w="38100" cap="rnd">
            <a:solidFill>
              <a:schemeClr val="accent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chemeClr val="accent3"/>
              </a:solidFill>
            </a:ln>
            <a:effectLst/>
          </c:spPr>
        </c:marker>
        <c:dLbl>
          <c:idx val="0"/>
          <c:numFmt formatCode="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spPr>
          <a:ln w="38100" cap="rnd">
            <a:solidFill>
              <a:srgbClr val="003078"/>
            </a:solidFill>
            <a:round/>
          </a:ln>
          <a:effectLst/>
        </c:spPr>
        <c:marker>
          <c:symbol val="triangle"/>
          <c:size val="8"/>
          <c:spPr>
            <a:solidFill>
              <a:srgbClr val="003535"/>
            </a:solidFill>
            <a:ln w="12700">
              <a:solidFill>
                <a:srgbClr val="003078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rgbClr val="FFBA00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/>
          </a:solidFill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rgbClr val="FFBA00"/>
              </a:solidFill>
            </a:ln>
            <a:effectLst/>
          </c:spPr>
        </c:marker>
      </c:pivotFmt>
      <c:pivotFmt>
        <c:idx val="72"/>
        <c:spPr>
          <a:solidFill>
            <a:schemeClr val="accent1"/>
          </a:solidFill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  <c:dLbl>
          <c:idx val="0"/>
          <c:layout>
            <c:manualLayout>
              <c:x val="-3.6558279468797743E-2"/>
              <c:y val="-3.0382978723404178E-2"/>
            </c:manualLayout>
          </c:layout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/>
          </a:solidFill>
          <a:ln w="38100" cap="rnd">
            <a:solidFill>
              <a:srgbClr val="003078"/>
            </a:solidFill>
            <a:round/>
          </a:ln>
          <a:effectLst/>
        </c:spPr>
        <c:marker>
          <c:symbol val="triangle"/>
          <c:size val="8"/>
          <c:spPr>
            <a:solidFill>
              <a:srgbClr val="003535"/>
            </a:solidFill>
            <a:ln w="12700">
              <a:solidFill>
                <a:srgbClr val="003078"/>
              </a:solidFill>
            </a:ln>
            <a:effectLst/>
          </c:spPr>
        </c:marker>
        <c:dLbl>
          <c:idx val="0"/>
          <c:layout>
            <c:manualLayout>
              <c:x val="-3.6558279468797743E-2"/>
              <c:y val="-0.124"/>
            </c:manualLayout>
          </c:layout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4"/>
        <c:spPr>
          <a:solidFill>
            <a:schemeClr val="accent1"/>
          </a:solidFill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rgbClr val="FFBA00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5"/>
        <c:spPr>
          <a:solidFill>
            <a:schemeClr val="accent1"/>
          </a:solidFill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12700">
              <a:solidFill>
                <a:srgbClr val="FFBA00"/>
              </a:solidFill>
            </a:ln>
            <a:effectLst/>
          </c:spPr>
        </c:marker>
      </c:pivotFmt>
      <c:pivotFmt>
        <c:idx val="76"/>
        <c:spPr>
          <a:solidFill>
            <a:schemeClr val="accent1"/>
          </a:solidFill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77"/>
        <c:spPr>
          <a:solidFill>
            <a:schemeClr val="accent1"/>
          </a:solidFill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78"/>
        <c:spPr>
          <a:solidFill>
            <a:schemeClr val="accent1"/>
          </a:solidFill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ln w="38100" cap="rnd">
            <a:solidFill>
              <a:srgbClr val="003078"/>
            </a:solidFill>
            <a:round/>
          </a:ln>
          <a:effectLst/>
        </c:spPr>
        <c:marker>
          <c:symbol val="triangle"/>
          <c:size val="8"/>
          <c:spPr>
            <a:solidFill>
              <a:srgbClr val="003535"/>
            </a:solidFill>
            <a:ln w="12700">
              <a:solidFill>
                <a:srgbClr val="003078"/>
              </a:solidFill>
            </a:ln>
            <a:effectLst/>
          </c:spPr>
        </c:marker>
      </c:pivotFmt>
      <c:pivotFmt>
        <c:idx val="80"/>
        <c:spPr>
          <a:ln w="38100" cap="rnd">
            <a:solidFill>
              <a:srgbClr val="003078"/>
            </a:solidFill>
            <a:round/>
          </a:ln>
          <a:effectLst/>
        </c:spPr>
        <c:marker>
          <c:symbol val="triangle"/>
          <c:size val="8"/>
          <c:spPr>
            <a:solidFill>
              <a:srgbClr val="003535"/>
            </a:solidFill>
            <a:ln w="12700">
              <a:solidFill>
                <a:srgbClr val="003078"/>
              </a:solidFill>
            </a:ln>
            <a:effectLst/>
          </c:spPr>
        </c:marker>
      </c:pivotFmt>
      <c:pivotFmt>
        <c:idx val="81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82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83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84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85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86"/>
        <c:spPr>
          <a:ln w="38100" cap="rnd">
            <a:solidFill>
              <a:srgbClr val="C25D05"/>
            </a:solidFill>
            <a:round/>
          </a:ln>
          <a:effectLst/>
        </c:spPr>
        <c:marker>
          <c:symbol val="triangle"/>
          <c:size val="8"/>
          <c:spPr>
            <a:solidFill>
              <a:srgbClr val="8BAB42"/>
            </a:solidFill>
            <a:ln w="12700">
              <a:noFill/>
            </a:ln>
            <a:effectLst/>
          </c:spPr>
        </c:marker>
      </c:pivotFmt>
      <c:pivotFmt>
        <c:idx val="87"/>
        <c:spPr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rgbClr val="FFBA00"/>
              </a:solidFill>
            </a:ln>
            <a:effectLst/>
          </c:spPr>
        </c:marker>
      </c:pivotFmt>
      <c:pivotFmt>
        <c:idx val="88"/>
        <c:spPr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rgbClr val="FFBA00"/>
              </a:solidFill>
            </a:ln>
            <a:effectLst/>
          </c:spPr>
        </c:marker>
      </c:pivotFmt>
      <c:pivotFmt>
        <c:idx val="89"/>
        <c:spPr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rgbClr val="FFBA00"/>
              </a:solidFill>
            </a:ln>
            <a:effectLst/>
          </c:spPr>
        </c:marker>
      </c:pivotFmt>
      <c:pivotFmt>
        <c:idx val="90"/>
        <c:spPr>
          <a:ln w="38100" cap="rnd">
            <a:solidFill>
              <a:srgbClr val="FFBA00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3"/>
            </a:solidFill>
            <a:ln w="12700">
              <a:solidFill>
                <a:srgbClr val="FFBA00"/>
              </a:solidFill>
            </a:ln>
            <a:effectLst/>
          </c:spPr>
        </c:marker>
      </c:pivotFmt>
    </c:pivotFmts>
    <c:plotArea>
      <c:layout>
        <c:manualLayout>
          <c:layoutTarget val="inner"/>
          <c:xMode val="edge"/>
          <c:yMode val="edge"/>
          <c:x val="3.2646268635789559E-2"/>
          <c:y val="0.22817867703245956"/>
          <c:w val="0.93776733311509697"/>
          <c:h val="0.77142629323233347"/>
        </c:manualLayout>
      </c:layout>
      <c:lineChart>
        <c:grouping val="standard"/>
        <c:varyColors val="0"/>
        <c:ser>
          <c:idx val="0"/>
          <c:order val="0"/>
          <c:tx>
            <c:v>TOTAL LLEGADAS</c:v>
          </c:tx>
          <c:spPr>
            <a:ln w="38100" cap="rnd">
              <a:solidFill>
                <a:srgbClr val="003078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003535"/>
              </a:solidFill>
              <a:ln w="12700">
                <a:solidFill>
                  <a:srgbClr val="003078"/>
                </a:solidFill>
              </a:ln>
              <a:effectLst/>
            </c:spPr>
          </c:marker>
          <c:dPt>
            <c:idx val="2"/>
            <c:marker>
              <c:symbol val="triangle"/>
              <c:size val="8"/>
              <c:spPr>
                <a:solidFill>
                  <a:srgbClr val="003535"/>
                </a:solidFill>
                <a:ln w="12700">
                  <a:solidFill>
                    <a:srgbClr val="003078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E289-47E6-93DD-F78D14A2EC56}"/>
              </c:ext>
            </c:extLst>
          </c:dPt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l. Diciembre
2019</c:v>
              </c:pt>
              <c:pt idx="1">
                <c:v>a. Enero
2020</c:v>
              </c:pt>
              <c:pt idx="2">
                <c:v>b. Febrero
2020</c:v>
              </c:pt>
              <c:pt idx="3">
                <c:v>c. Marzo
2020</c:v>
              </c:pt>
              <c:pt idx="4">
                <c:v>d. Abril
2020</c:v>
              </c:pt>
              <c:pt idx="5">
                <c:v>e. Mayo
2020</c:v>
              </c:pt>
              <c:pt idx="6">
                <c:v>f. Junio
2020</c:v>
              </c:pt>
              <c:pt idx="7">
                <c:v>g. Julio
2020</c:v>
              </c:pt>
              <c:pt idx="8">
                <c:v>h. Agosto
2020</c:v>
              </c:pt>
            </c:strLit>
          </c:cat>
          <c:val>
            <c:numLit>
              <c:formatCode>General</c:formatCode>
              <c:ptCount val="9"/>
              <c:pt idx="0">
                <c:v>17938</c:v>
              </c:pt>
              <c:pt idx="1">
                <c:v>13010</c:v>
              </c:pt>
              <c:pt idx="2">
                <c:v>7870</c:v>
              </c:pt>
              <c:pt idx="3">
                <c:v>4655</c:v>
              </c:pt>
              <c:pt idx="4">
                <c:v>402</c:v>
              </c:pt>
              <c:pt idx="5">
                <c:v>1758</c:v>
              </c:pt>
              <c:pt idx="6">
                <c:v>785</c:v>
              </c:pt>
              <c:pt idx="7">
                <c:v>438</c:v>
              </c:pt>
              <c:pt idx="8">
                <c:v>1837</c:v>
              </c:pt>
            </c:numLit>
          </c:val>
          <c:smooth val="1"/>
          <c:extLst>
            <c:ext xmlns:c16="http://schemas.microsoft.com/office/drawing/2014/chart" uri="{C3380CC4-5D6E-409C-BE32-E72D297353CC}">
              <c16:uniqueId val="{00000002-4900-4AAB-BA9C-46AFC3064803}"/>
            </c:ext>
          </c:extLst>
        </c:ser>
        <c:ser>
          <c:idx val="1"/>
          <c:order val="1"/>
          <c:tx>
            <c:v>LLEGADAS EN EL MES RESIDENTES</c:v>
          </c:tx>
          <c:spPr>
            <a:ln w="38100" cap="rnd">
              <a:solidFill>
                <a:srgbClr val="C25D05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8BAB42"/>
              </a:solidFill>
              <a:ln w="12700">
                <a:noFill/>
              </a:ln>
              <a:effectLst/>
            </c:spPr>
          </c:marker>
          <c:dPt>
            <c:idx val="1"/>
            <c:marker>
              <c:symbol val="triangle"/>
              <c:size val="8"/>
              <c:spPr>
                <a:solidFill>
                  <a:srgbClr val="8BAB42"/>
                </a:solidFill>
                <a:ln w="12700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E289-47E6-93DD-F78D14A2EC56}"/>
              </c:ext>
            </c:extLst>
          </c:dPt>
          <c:dPt>
            <c:idx val="3"/>
            <c:marker>
              <c:symbol val="triangle"/>
              <c:size val="8"/>
              <c:spPr>
                <a:solidFill>
                  <a:srgbClr val="8BAB42"/>
                </a:solidFill>
                <a:ln w="12700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3ED5-4AF4-B51F-AD14749F4508}"/>
              </c:ext>
            </c:extLst>
          </c:dPt>
          <c:dPt>
            <c:idx val="4"/>
            <c:marker>
              <c:symbol val="triangle"/>
              <c:size val="8"/>
              <c:spPr>
                <a:solidFill>
                  <a:srgbClr val="8BAB42"/>
                </a:solidFill>
                <a:ln w="12700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3ED5-4AF4-B51F-AD14749F4508}"/>
              </c:ext>
            </c:extLst>
          </c:dPt>
          <c:dPt>
            <c:idx val="5"/>
            <c:marker>
              <c:symbol val="triangle"/>
              <c:size val="8"/>
              <c:spPr>
                <a:solidFill>
                  <a:srgbClr val="8BAB42"/>
                </a:solidFill>
                <a:ln w="12700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7-3ED5-4AF4-B51F-AD14749F4508}"/>
              </c:ext>
            </c:extLst>
          </c:dPt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l. Diciembre
2019</c:v>
              </c:pt>
              <c:pt idx="1">
                <c:v>a. Enero
2020</c:v>
              </c:pt>
              <c:pt idx="2">
                <c:v>b. Febrero
2020</c:v>
              </c:pt>
              <c:pt idx="3">
                <c:v>c. Marzo
2020</c:v>
              </c:pt>
              <c:pt idx="4">
                <c:v>d. Abril
2020</c:v>
              </c:pt>
              <c:pt idx="5">
                <c:v>e. Mayo
2020</c:v>
              </c:pt>
              <c:pt idx="6">
                <c:v>f. Junio
2020</c:v>
              </c:pt>
              <c:pt idx="7">
                <c:v>g. Julio
2020</c:v>
              </c:pt>
              <c:pt idx="8">
                <c:v>h. Agosto
2020</c:v>
              </c:pt>
            </c:strLit>
          </c:cat>
          <c:val>
            <c:numLit>
              <c:formatCode>General</c:formatCode>
              <c:ptCount val="9"/>
              <c:pt idx="0">
                <c:v>7008</c:v>
              </c:pt>
              <c:pt idx="1">
                <c:v>4524</c:v>
              </c:pt>
              <c:pt idx="2">
                <c:v>3007</c:v>
              </c:pt>
              <c:pt idx="3">
                <c:v>2243</c:v>
              </c:pt>
              <c:pt idx="4">
                <c:v>102</c:v>
              </c:pt>
              <c:pt idx="5">
                <c:v>1713</c:v>
              </c:pt>
              <c:pt idx="6">
                <c:v>784</c:v>
              </c:pt>
              <c:pt idx="7">
                <c:v>418</c:v>
              </c:pt>
              <c:pt idx="8">
                <c:v>872</c:v>
              </c:pt>
            </c:numLit>
          </c:val>
          <c:smooth val="1"/>
          <c:extLst>
            <c:ext xmlns:c16="http://schemas.microsoft.com/office/drawing/2014/chart" uri="{C3380CC4-5D6E-409C-BE32-E72D297353CC}">
              <c16:uniqueId val="{00000002-ACA4-40E8-8C96-5AFD207F6817}"/>
            </c:ext>
          </c:extLst>
        </c:ser>
        <c:ser>
          <c:idx val="2"/>
          <c:order val="2"/>
          <c:tx>
            <c:v>LLEGADAS EN EL MES NO RESIDENTES</c:v>
          </c:tx>
          <c:spPr>
            <a:ln w="38100" cap="rnd">
              <a:solidFill>
                <a:srgbClr val="FFBA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chemeClr val="accent3"/>
              </a:solidFill>
              <a:ln w="12700">
                <a:solidFill>
                  <a:srgbClr val="FFBA00"/>
                </a:solidFill>
              </a:ln>
              <a:effectLst/>
            </c:spPr>
          </c:marker>
          <c:dPt>
            <c:idx val="3"/>
            <c:marker>
              <c:symbol val="triangle"/>
              <c:size val="8"/>
              <c:spPr>
                <a:solidFill>
                  <a:schemeClr val="accent3"/>
                </a:solidFill>
                <a:ln w="12700">
                  <a:solidFill>
                    <a:srgbClr val="FFBA00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3ED5-4AF4-B51F-AD14749F4508}"/>
              </c:ext>
            </c:extLst>
          </c:dPt>
          <c:dPt>
            <c:idx val="4"/>
            <c:marker>
              <c:symbol val="triangle"/>
              <c:size val="8"/>
              <c:spPr>
                <a:solidFill>
                  <a:schemeClr val="accent3"/>
                </a:solidFill>
                <a:ln w="12700">
                  <a:solidFill>
                    <a:srgbClr val="FFBA00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E289-47E6-93DD-F78D14A2EC56}"/>
              </c:ext>
            </c:extLst>
          </c:dPt>
          <c:dPt>
            <c:idx val="5"/>
            <c:marker>
              <c:symbol val="triangle"/>
              <c:size val="8"/>
              <c:spPr>
                <a:solidFill>
                  <a:schemeClr val="accent3"/>
                </a:solidFill>
                <a:ln w="12700">
                  <a:solidFill>
                    <a:srgbClr val="FFBA00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A250-4900-BB78-D834BB5475A0}"/>
              </c:ext>
            </c:extLst>
          </c:dPt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9"/>
              <c:pt idx="0">
                <c:v>l. Diciembre
2019</c:v>
              </c:pt>
              <c:pt idx="1">
                <c:v>a. Enero
2020</c:v>
              </c:pt>
              <c:pt idx="2">
                <c:v>b. Febrero
2020</c:v>
              </c:pt>
              <c:pt idx="3">
                <c:v>c. Marzo
2020</c:v>
              </c:pt>
              <c:pt idx="4">
                <c:v>d. Abril
2020</c:v>
              </c:pt>
              <c:pt idx="5">
                <c:v>e. Mayo
2020</c:v>
              </c:pt>
              <c:pt idx="6">
                <c:v>f. Junio
2020</c:v>
              </c:pt>
              <c:pt idx="7">
                <c:v>g. Julio
2020</c:v>
              </c:pt>
              <c:pt idx="8">
                <c:v>h. Agosto
2020</c:v>
              </c:pt>
            </c:strLit>
          </c:cat>
          <c:val>
            <c:numLit>
              <c:formatCode>General</c:formatCode>
              <c:ptCount val="9"/>
              <c:pt idx="0">
                <c:v>10930</c:v>
              </c:pt>
              <c:pt idx="1">
                <c:v>8486</c:v>
              </c:pt>
              <c:pt idx="2">
                <c:v>4863</c:v>
              </c:pt>
              <c:pt idx="3">
                <c:v>2412</c:v>
              </c:pt>
              <c:pt idx="4">
                <c:v>300</c:v>
              </c:pt>
              <c:pt idx="5">
                <c:v>45</c:v>
              </c:pt>
              <c:pt idx="6">
                <c:v>1</c:v>
              </c:pt>
              <c:pt idx="7">
                <c:v>20</c:v>
              </c:pt>
              <c:pt idx="8">
                <c:v>965</c:v>
              </c:pt>
            </c:numLit>
          </c:val>
          <c:smooth val="1"/>
          <c:extLst>
            <c:ext xmlns:c16="http://schemas.microsoft.com/office/drawing/2014/chart" uri="{C3380CC4-5D6E-409C-BE32-E72D297353CC}">
              <c16:uniqueId val="{00000003-ACA4-40E8-8C96-5AFD207F6817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0"/>
        <c:majorTickMark val="out"/>
        <c:minorTickMark val="none"/>
        <c:tickLblPos val="nextTo"/>
        <c:crossAx val="493593632"/>
        <c:crosses val="autoZero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 w="25400"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2020.xlsx]PivotChartTable9</c15:name>
        <c15:fmtId val="0"/>
      </c15:pivotSource>
      <c15:pivotOptions>
        <c15:dropZoneSeries val="1"/>
      </c15:pivotOptions>
    </c:ext>
  </c:extLst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Auxiliares!Lleg_Sect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33CC33"/>
          </a:solidFill>
          <a:ln>
            <a:noFill/>
          </a:ln>
          <a:effectLst/>
        </c:spPr>
      </c:pivotFmt>
      <c:pivotFmt>
        <c:idx val="85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33CC33"/>
          </a:solidFill>
          <a:ln>
            <a:noFill/>
          </a:ln>
          <a:effectLst/>
        </c:spPr>
      </c:pivotFmt>
      <c:pivotFmt>
        <c:idx val="89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33CC33"/>
          </a:solidFill>
          <a:ln>
            <a:noFill/>
          </a:ln>
          <a:effectLst/>
        </c:spPr>
      </c:pivotFmt>
      <c:pivotFmt>
        <c:idx val="93"/>
        <c:spPr>
          <a:solidFill>
            <a:srgbClr val="FFC0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rgbClr val="003078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rgbClr val="FF66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FF6600"/>
          </a:solidFill>
          <a:ln>
            <a:noFill/>
          </a:ln>
          <a:effectLst/>
        </c:spPr>
        <c:dLbl>
          <c:idx val="0"/>
          <c:layout>
            <c:manualLayout>
              <c:x val="3.8822387576835974E-3"/>
              <c:y val="4.3010752688171948E-3"/>
            </c:manualLayout>
          </c:layout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7"/>
        <c:spPr>
          <a:solidFill>
            <a:srgbClr val="003078"/>
          </a:solidFill>
          <a:ln>
            <a:noFill/>
          </a:ln>
          <a:effectLst/>
        </c:spPr>
        <c:dLbl>
          <c:idx val="0"/>
          <c:layout>
            <c:manualLayout>
              <c:x val="-7.7644775153672902E-3"/>
              <c:y val="0"/>
            </c:manualLayout>
          </c:layout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7.5503273945798088E-2"/>
          <c:y val="0"/>
          <c:w val="0.87676347798765264"/>
          <c:h val="0.7996864391951006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Auxiliares'!$H$67:$H$68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Auxiliares'!$G$69:$G$73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Auxiliares'!$H$69:$H$73</c:f>
              <c:numCache>
                <c:formatCode>General</c:formatCode>
                <c:ptCount val="4"/>
                <c:pt idx="0">
                  <c:v>210</c:v>
                </c:pt>
                <c:pt idx="1">
                  <c:v>9</c:v>
                </c:pt>
                <c:pt idx="2">
                  <c:v>187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A4A-4023-862E-B821B58F2183}"/>
            </c:ext>
          </c:extLst>
        </c:ser>
        <c:ser>
          <c:idx val="1"/>
          <c:order val="1"/>
          <c:tx>
            <c:strRef>
              <c:f>'Tablas Dinámicas Auxiliares'!$I$67:$I$68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003078"/>
            </a:solidFill>
            <a:ln>
              <a:noFill/>
            </a:ln>
            <a:effectLst/>
          </c:spPr>
          <c:invertIfNegative val="0"/>
          <c:dPt>
            <c:idx val="2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0-C3AF-4022-BA5E-4B66ACA84981}"/>
              </c:ext>
            </c:extLst>
          </c:dPt>
          <c:dLbls>
            <c:dLbl>
              <c:idx val="2"/>
              <c:layout>
                <c:manualLayout>
                  <c:x val="-7.7644775153672902E-3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C3AF-4022-BA5E-4B66ACA84981}"/>
                </c:ext>
              </c:extLst>
            </c:dLbl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Auxiliares'!$G$69:$G$73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Auxiliares'!$I$69:$I$73</c:f>
              <c:numCache>
                <c:formatCode>General</c:formatCode>
                <c:ptCount val="4"/>
                <c:pt idx="0">
                  <c:v>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227-4F3F-8AFA-993D99E3E707}"/>
            </c:ext>
          </c:extLst>
        </c:ser>
        <c:ser>
          <c:idx val="2"/>
          <c:order val="2"/>
          <c:tx>
            <c:strRef>
              <c:f>'Tablas Dinámicas Auxiliares'!$J$67:$J$68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FF6600"/>
            </a:solidFill>
            <a:ln>
              <a:noFill/>
            </a:ln>
            <a:effectLst/>
          </c:spPr>
          <c:invertIfNegative val="0"/>
          <c:dPt>
            <c:idx val="2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C3AF-4022-BA5E-4B66ACA84981}"/>
              </c:ext>
            </c:extLst>
          </c:dPt>
          <c:dLbls>
            <c:dLbl>
              <c:idx val="2"/>
              <c:layout>
                <c:manualLayout>
                  <c:x val="3.8822387576835974E-3"/>
                  <c:y val="4.3010752688171948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C3AF-4022-BA5E-4B66ACA84981}"/>
                </c:ext>
              </c:extLst>
            </c:dLbl>
            <c:numFmt formatCode="#,##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Auxiliares'!$G$69:$G$73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Auxiliares'!$J$69:$J$73</c:f>
              <c:numCache>
                <c:formatCode>General</c:formatCode>
                <c:ptCount val="4"/>
                <c:pt idx="0">
                  <c:v>1279</c:v>
                </c:pt>
                <c:pt idx="3">
                  <c:v>126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227-4F3F-8AFA-993D99E3E7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Series val="1"/>
      </c14:pivotOptions>
    </c:ext>
  </c:extLst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</c:pieChart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chemeClr val="accent1"/>
          </a:solidFill>
          <a:ln>
            <a:noFill/>
          </a:ln>
          <a:effectLst/>
        </c:spPr>
      </c:pivotFmt>
      <c:pivotFmt>
        <c:idx val="2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spPr>
          <a:solidFill>
            <a:schemeClr val="accent1"/>
          </a:solidFill>
          <a:ln>
            <a:noFill/>
          </a:ln>
          <a:effectLst/>
        </c:spPr>
      </c:pivotFmt>
      <c:pivotFmt>
        <c:idx val="31"/>
        <c:spPr>
          <a:solidFill>
            <a:schemeClr val="accent1"/>
          </a:solidFill>
          <a:ln>
            <a:noFill/>
          </a:ln>
          <a:effectLst/>
        </c:spPr>
      </c:pivotFmt>
      <c:pivotFmt>
        <c:idx val="32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</c:pivotFmt>
      <c:pivotFmt>
        <c:idx val="34"/>
      </c:pivotFmt>
      <c:pivotFmt>
        <c:idx val="35"/>
      </c:pivotFmt>
      <c:pivotFmt>
        <c:idx val="36"/>
        <c:spPr>
          <a:solidFill>
            <a:srgbClr val="7CAA2D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rgbClr val="00A4D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00A4DE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4"/>
              <c:pt idx="0">
                <c:v>Hostal</c:v>
              </c:pt>
              <c:pt idx="1">
                <c:v>Hostería</c:v>
              </c:pt>
              <c:pt idx="2">
                <c:v>Hotel</c:v>
              </c:pt>
              <c:pt idx="3">
                <c:v>Lodge</c:v>
              </c:pt>
            </c:strLit>
          </c:cat>
          <c:val>
            <c:numLit>
              <c:formatCode>General</c:formatCode>
              <c:ptCount val="4"/>
              <c:pt idx="0">
                <c:v>1</c:v>
              </c:pt>
              <c:pt idx="1">
                <c:v>27</c:v>
              </c:pt>
              <c:pt idx="2">
                <c:v>1946</c:v>
              </c:pt>
              <c:pt idx="3">
                <c:v>8</c:v>
              </c:pt>
            </c:numLit>
          </c:val>
          <c:extLst>
            <c:ext xmlns:c16="http://schemas.microsoft.com/office/drawing/2014/chart" uri="{C3380CC4-5D6E-409C-BE32-E72D297353CC}">
              <c16:uniqueId val="{00000000-E113-4EBE-AC96-D0D94D621D2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-20"/>
        <c:axId val="493593632"/>
        <c:axId val="493587072"/>
      </c:barChart>
      <c:catAx>
        <c:axId val="493593632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493587072"/>
        <c:scaling>
          <c:orientation val="minMax"/>
          <c:max val="5500"/>
          <c:min val="0"/>
        </c:scaling>
        <c:delete val="1"/>
        <c:axPos val="t"/>
        <c:numFmt formatCode="General" sourceLinked="0"/>
        <c:majorTickMark val="in"/>
        <c:minorTickMark val="none"/>
        <c:tickLblPos val="nextTo"/>
        <c:crossAx val="493593632"/>
        <c:crossesAt val="1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2020.xlsx]PivotChartTable3</c15:name>
        <c15:fmtId val="1"/>
      </c15:pivotSource>
      <c15:pivotOptions>
        <c15:dropZoneFilter val="1"/>
        <c15:dropZoneCategories val="1"/>
        <c15:dropZoneData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Auxiliares!Pern_Cat</c:name>
    <c:fmtId val="3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ABE00"/>
          </a:solidFill>
          <a:ln>
            <a:noFill/>
          </a:ln>
          <a:effectLst/>
        </c:spPr>
      </c:pivotFmt>
      <c:pivotFmt>
        <c:idx val="24"/>
        <c:spPr>
          <a:solidFill>
            <a:srgbClr val="220153"/>
          </a:solidFill>
          <a:ln>
            <a:noFill/>
          </a:ln>
          <a:effectLst/>
        </c:spPr>
      </c:pivotFmt>
      <c:pivotFmt>
        <c:idx val="25"/>
        <c:spPr>
          <a:solidFill>
            <a:srgbClr val="33CC33"/>
          </a:solidFill>
          <a:ln>
            <a:noFill/>
          </a:ln>
          <a:effectLst/>
        </c:spPr>
      </c:pivotFmt>
      <c:pivotFmt>
        <c:idx val="26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FABE00"/>
          </a:solidFill>
          <a:ln>
            <a:noFill/>
          </a:ln>
          <a:effectLst/>
        </c:spPr>
      </c:pivotFmt>
      <c:pivotFmt>
        <c:idx val="28"/>
        <c:spPr>
          <a:solidFill>
            <a:srgbClr val="220153"/>
          </a:solidFill>
          <a:ln>
            <a:noFill/>
          </a:ln>
          <a:effectLst/>
        </c:spPr>
      </c:pivotFmt>
      <c:pivotFmt>
        <c:idx val="29"/>
        <c:spPr>
          <a:solidFill>
            <a:srgbClr val="33CC33"/>
          </a:solidFill>
          <a:ln>
            <a:noFill/>
          </a:ln>
          <a:effectLst/>
        </c:spPr>
      </c:pivotFmt>
      <c:pivotFmt>
        <c:idx val="30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1"/>
        <c:spPr>
          <a:solidFill>
            <a:srgbClr val="FABE00"/>
          </a:solidFill>
          <a:ln>
            <a:noFill/>
          </a:ln>
          <a:effectLst/>
        </c:spPr>
      </c:pivotFmt>
      <c:pivotFmt>
        <c:idx val="32"/>
        <c:spPr>
          <a:solidFill>
            <a:srgbClr val="220153"/>
          </a:solidFill>
          <a:ln>
            <a:noFill/>
          </a:ln>
          <a:effectLst/>
        </c:spPr>
      </c:pivotFmt>
      <c:pivotFmt>
        <c:idx val="33"/>
        <c:spPr>
          <a:solidFill>
            <a:srgbClr val="33CC33"/>
          </a:solidFill>
          <a:ln>
            <a:noFill/>
          </a:ln>
          <a:effectLst/>
        </c:spPr>
      </c:pivotFmt>
      <c:pivotFmt>
        <c:idx val="34"/>
        <c:spPr>
          <a:solidFill>
            <a:srgbClr val="006666"/>
          </a:solidFill>
        </c:spPr>
        <c:marker>
          <c:symbol val="none"/>
        </c:marke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5"/>
        <c:spPr>
          <a:solidFill>
            <a:srgbClr val="00A4DE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no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</c15:spPr>
            </c:ext>
          </c:extLst>
        </c:dLbl>
      </c:pivotFmt>
      <c:pivotFmt>
        <c:idx val="36"/>
        <c:spPr>
          <a:solidFill>
            <a:srgbClr val="006666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rgbClr val="3AD650"/>
          </a:solidFill>
          <a:ln>
            <a:noFill/>
          </a:ln>
          <a:effectLst/>
        </c:spPr>
        <c:dLbl>
          <c:idx val="0"/>
          <c:numFmt formatCode="#,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no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</c15:spPr>
            </c:ext>
          </c:extLst>
        </c:dLbl>
      </c:pivotFmt>
    </c:pivotFmts>
    <c:plotArea>
      <c:layout>
        <c:manualLayout>
          <c:layoutTarget val="inner"/>
          <c:xMode val="edge"/>
          <c:yMode val="edge"/>
          <c:x val="0.16255375567040903"/>
          <c:y val="0.13723966602940066"/>
          <c:w val="0.66304838671343158"/>
          <c:h val="0.74911710074702198"/>
        </c:manualLayout>
      </c:layout>
      <c:pieChart>
        <c:varyColors val="1"/>
        <c:ser>
          <c:idx val="0"/>
          <c:order val="0"/>
          <c:tx>
            <c:strRef>
              <c:f>'Tablas Dinámicas Auxiliares'!$E$80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006666"/>
            </a:solidFill>
          </c:spPr>
          <c:dPt>
            <c:idx val="0"/>
            <c:bubble3D val="0"/>
            <c:spPr>
              <a:solidFill>
                <a:srgbClr val="00A4DE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0679-4A69-9C2B-4024F2EF344A}"/>
              </c:ext>
            </c:extLst>
          </c:dPt>
          <c:dPt>
            <c:idx val="1"/>
            <c:bubble3D val="0"/>
            <c:spPr>
              <a:solidFill>
                <a:srgbClr val="00666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0679-4A69-9C2B-4024F2EF344A}"/>
              </c:ext>
            </c:extLst>
          </c:dPt>
          <c:dPt>
            <c:idx val="2"/>
            <c:bubble3D val="0"/>
            <c:spPr>
              <a:solidFill>
                <a:srgbClr val="3AD65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0679-4A69-9C2B-4024F2EF344A}"/>
              </c:ext>
            </c:extLst>
          </c:dPt>
          <c:dLbls>
            <c:dLbl>
              <c:idx val="0"/>
              <c:numFmt formatCode="#,##0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1-0679-4A69-9C2B-4024F2EF344A}"/>
                </c:ext>
              </c:extLst>
            </c:dLbl>
            <c:dLbl>
              <c:idx val="1"/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0679-4A69-9C2B-4024F2EF344A}"/>
                </c:ext>
              </c:extLst>
            </c:dLbl>
            <c:dLbl>
              <c:idx val="2"/>
              <c:numFmt formatCode="#,##0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inEnd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5-0679-4A69-9C2B-4024F2EF344A}"/>
                </c:ext>
              </c:extLst>
            </c:dLbl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eparator>, 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Auxiliares'!$D$81:$D$84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Auxiliares'!$E$81:$E$84</c:f>
              <c:numCache>
                <c:formatCode>General</c:formatCode>
                <c:ptCount val="3"/>
                <c:pt idx="0">
                  <c:v>551</c:v>
                </c:pt>
                <c:pt idx="1">
                  <c:v>26</c:v>
                </c:pt>
                <c:pt idx="2">
                  <c:v>1405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12B9-4B0C-9FCE-51513B8754F5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Auxiliares!Pern_Sect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33CC33"/>
          </a:solidFill>
          <a:ln>
            <a:noFill/>
          </a:ln>
          <a:effectLst/>
        </c:spPr>
      </c:pivotFmt>
      <c:pivotFmt>
        <c:idx val="85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33CC33"/>
          </a:solidFill>
          <a:ln>
            <a:noFill/>
          </a:ln>
          <a:effectLst/>
        </c:spPr>
      </c:pivotFmt>
      <c:pivotFmt>
        <c:idx val="89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22015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33CC33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33CC33"/>
          </a:solidFill>
          <a:ln>
            <a:noFill/>
          </a:ln>
          <a:effectLst/>
        </c:spPr>
      </c:pivotFmt>
      <c:pivotFmt>
        <c:idx val="93"/>
        <c:spPr>
          <a:solidFill>
            <a:srgbClr val="006666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rgbClr val="3AD65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rgbClr val="008BBC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008BBC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7.5503273945798088E-2"/>
          <c:y val="0"/>
          <c:w val="0.87676347798765264"/>
          <c:h val="0.7996864391951006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Auxiliares'!$H$80:$H$81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006666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Auxiliares'!$G$82:$G$86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Auxiliares'!$H$82:$H$86</c:f>
              <c:numCache>
                <c:formatCode>General</c:formatCode>
                <c:ptCount val="4"/>
                <c:pt idx="0">
                  <c:v>280</c:v>
                </c:pt>
                <c:pt idx="1">
                  <c:v>9</c:v>
                </c:pt>
                <c:pt idx="2">
                  <c:v>262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7C9-485A-AAE6-1BA88DFF11B9}"/>
            </c:ext>
          </c:extLst>
        </c:ser>
        <c:ser>
          <c:idx val="1"/>
          <c:order val="1"/>
          <c:tx>
            <c:strRef>
              <c:f>'Tablas Dinámicas Auxiliares'!$I$80:$I$81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3AD650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Auxiliares'!$G$82:$G$86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Auxiliares'!$I$82:$I$86</c:f>
              <c:numCache>
                <c:formatCode>General</c:formatCode>
                <c:ptCount val="4"/>
                <c:pt idx="0">
                  <c:v>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06C-4BBF-9C3C-0890431E49CF}"/>
            </c:ext>
          </c:extLst>
        </c:ser>
        <c:ser>
          <c:idx val="2"/>
          <c:order val="2"/>
          <c:tx>
            <c:strRef>
              <c:f>'Tablas Dinámicas Auxiliares'!$J$80:$J$81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008BBC"/>
            </a:solidFill>
            <a:ln>
              <a:noFill/>
            </a:ln>
            <a:effectLst/>
          </c:spPr>
          <c:invertIfNegative val="0"/>
          <c:dLbls>
            <c:numFmt formatCode="#,##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Auxiliares'!$G$82:$G$86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Auxiliares'!$J$82:$J$86</c:f>
              <c:numCache>
                <c:formatCode>General</c:formatCode>
                <c:ptCount val="4"/>
                <c:pt idx="0">
                  <c:v>1279</c:v>
                </c:pt>
                <c:pt idx="3">
                  <c:v>126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06C-4BBF-9C3C-0890431E49C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Series val="1"/>
      </c14:pivotOptions>
    </c:ext>
  </c:extLst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Auxiliares!Pern_Evo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62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rgbClr val="220153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38100" cap="rnd">
            <a:solidFill>
              <a:srgbClr val="00D29B"/>
            </a:solidFill>
            <a:round/>
          </a:ln>
          <a:effectLst/>
        </c:spPr>
        <c:marker>
          <c:symbol val="triangle"/>
          <c:size val="8"/>
          <c:spPr>
            <a:solidFill>
              <a:srgbClr val="7E0421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solidFill>
            <a:schemeClr val="accent1"/>
          </a:solidFill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rgbClr val="FFFFFF">
                <a:lumMod val="95000"/>
              </a:srgbClr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/>
          </a:solidFill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74"/>
        <c:spPr>
          <a:solidFill>
            <a:schemeClr val="accent1"/>
          </a:solidFill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75"/>
        <c:spPr>
          <a:solidFill>
            <a:schemeClr val="accent1"/>
          </a:solidFill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76"/>
        <c:spPr>
          <a:solidFill>
            <a:schemeClr val="accent1"/>
          </a:solidFill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layout>
            <c:manualLayout>
              <c:x val="-2.9721102257870679E-2"/>
              <c:y val="-9.7807944413165857E-2"/>
            </c:manualLayout>
          </c:layout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/>
          </a:solidFill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/>
          </a:solidFill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  <c:dLbl>
          <c:idx val="0"/>
          <c:layout>
            <c:manualLayout>
              <c:x val="-3.0317671953933922E-2"/>
              <c:y val="-2.7751422305768787E-2"/>
            </c:manualLayout>
          </c:layout>
          <c:numFmt formatCode="#,##0" sourceLinked="0"/>
          <c:spPr>
            <a:solidFill>
              <a:srgbClr val="FFFFFF">
                <a:lumMod val="95000"/>
              </a:srgbClr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/>
          </a:solidFill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80"/>
        <c:spPr>
          <a:solidFill>
            <a:schemeClr val="accent1"/>
          </a:solidFill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81"/>
        <c:spPr>
          <a:solidFill>
            <a:schemeClr val="accent1"/>
          </a:solidFill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82"/>
        <c:spPr>
          <a:solidFill>
            <a:schemeClr val="accent1"/>
          </a:solidFill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layout>
            <c:manualLayout>
              <c:x val="-2.2562265905111786E-2"/>
              <c:y val="-6.1649739454509432E-2"/>
            </c:manualLayout>
          </c:layout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chemeClr val="accent1"/>
          </a:solidFill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  <c:dLbl>
          <c:idx val="0"/>
          <c:numFmt formatCode="#,##0" sourceLinked="0"/>
          <c:spPr>
            <a:solidFill>
              <a:srgbClr val="FFFFFF">
                <a:lumMod val="95000"/>
              </a:srgbClr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chemeClr val="accent1"/>
          </a:solidFill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rgbClr val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5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86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87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88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89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90"/>
        <c:spPr>
          <a:ln w="38100" cap="rnd">
            <a:solidFill>
              <a:srgbClr val="3AD650"/>
            </a:solidFill>
            <a:round/>
          </a:ln>
          <a:effectLst/>
        </c:spPr>
        <c:marker>
          <c:symbol val="triangle"/>
          <c:size val="8"/>
          <c:spPr>
            <a:solidFill>
              <a:srgbClr val="00A4DE"/>
            </a:solidFill>
            <a:ln w="9525">
              <a:noFill/>
            </a:ln>
            <a:effectLst/>
          </c:spPr>
        </c:marker>
      </c:pivotFmt>
      <c:pivotFmt>
        <c:idx val="91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  <c:pivotFmt>
        <c:idx val="92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  <c:pivotFmt>
        <c:idx val="93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  <c:pivotFmt>
        <c:idx val="94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  <c:pivotFmt>
        <c:idx val="95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  <c:pivotFmt>
        <c:idx val="96"/>
        <c:spPr>
          <a:ln w="38100" cap="rnd">
            <a:solidFill>
              <a:srgbClr val="00808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  <c:pivotFmt>
        <c:idx val="97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</c:pivotFmt>
      <c:pivotFmt>
        <c:idx val="98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</c:pivotFmt>
      <c:pivotFmt>
        <c:idx val="99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</c:pivotFmt>
      <c:pivotFmt>
        <c:idx val="100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</c:pivotFmt>
      <c:pivotFmt>
        <c:idx val="101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</c:pivotFmt>
      <c:pivotFmt>
        <c:idx val="102"/>
        <c:spPr>
          <a:ln w="38100" cap="rnd">
            <a:solidFill>
              <a:srgbClr val="00B0F0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</c:pivotFmt>
    </c:pivotFmts>
    <c:plotArea>
      <c:layout>
        <c:manualLayout>
          <c:layoutTarget val="inner"/>
          <c:xMode val="edge"/>
          <c:yMode val="edge"/>
          <c:x val="7.7633188388764846E-2"/>
          <c:y val="0.24953914342796701"/>
          <c:w val="0.86308831212449133"/>
          <c:h val="0.38570655230596174"/>
        </c:manualLayout>
      </c:layout>
      <c:lineChart>
        <c:grouping val="standard"/>
        <c:varyColors val="0"/>
        <c:ser>
          <c:idx val="0"/>
          <c:order val="0"/>
          <c:tx>
            <c:strRef>
              <c:f>'Tablas Dinámicas Auxiliares'!$N$92</c:f>
              <c:strCache>
                <c:ptCount val="1"/>
                <c:pt idx="0">
                  <c:v>PERNOCTACIONES RESIDENTES</c:v>
                </c:pt>
              </c:strCache>
            </c:strRef>
          </c:tx>
          <c:spPr>
            <a:ln w="38100" cap="rnd">
              <a:solidFill>
                <a:srgbClr val="3AD65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00A4DE"/>
              </a:solidFill>
              <a:ln w="9525">
                <a:noFill/>
              </a:ln>
              <a:effectLst/>
            </c:spPr>
          </c:marker>
          <c:dPt>
            <c:idx val="1"/>
            <c:marker>
              <c:symbol val="triangle"/>
              <c:size val="8"/>
              <c:spPr>
                <a:solidFill>
                  <a:srgbClr val="00A4DE"/>
                </a:solidFill>
                <a:ln w="9525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D091-4C12-9449-18DDC2AEF614}"/>
              </c:ext>
            </c:extLst>
          </c:dPt>
          <c:dPt>
            <c:idx val="2"/>
            <c:marker>
              <c:symbol val="triangle"/>
              <c:size val="8"/>
              <c:spPr>
                <a:solidFill>
                  <a:srgbClr val="00A4DE"/>
                </a:solidFill>
                <a:ln w="9525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D091-4C12-9449-18DDC2AEF614}"/>
              </c:ext>
            </c:extLst>
          </c:dPt>
          <c:dPt>
            <c:idx val="4"/>
            <c:marker>
              <c:symbol val="triangle"/>
              <c:size val="8"/>
              <c:spPr>
                <a:solidFill>
                  <a:srgbClr val="00A4DE"/>
                </a:solidFill>
                <a:ln w="9525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9-D091-4C12-9449-18DDC2AEF614}"/>
              </c:ext>
            </c:extLst>
          </c:dPt>
          <c:dPt>
            <c:idx val="5"/>
            <c:marker>
              <c:symbol val="triangle"/>
              <c:size val="8"/>
              <c:spPr>
                <a:solidFill>
                  <a:srgbClr val="00A4DE"/>
                </a:solidFill>
                <a:ln w="9525">
                  <a:noFill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B-D091-4C12-9449-18DDC2AEF614}"/>
              </c:ext>
            </c:extLst>
          </c:dPt>
          <c:dLbls>
            <c:numFmt formatCode="#,##0" sourceLinked="0"/>
            <c:spPr>
              <a:solidFill>
                <a:srgbClr val="FFFFFF">
                  <a:lumMod val="95000"/>
                </a:srgbClr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+mn-ea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Auxiliares'!$M$93:$M$104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Auxiliares'!$N$93:$N$104</c:f>
              <c:numCache>
                <c:formatCode>General</c:formatCode>
                <c:ptCount val="9"/>
                <c:pt idx="0">
                  <c:v>9646</c:v>
                </c:pt>
                <c:pt idx="1">
                  <c:v>10220</c:v>
                </c:pt>
                <c:pt idx="2">
                  <c:v>3215</c:v>
                </c:pt>
                <c:pt idx="3">
                  <c:v>2842</c:v>
                </c:pt>
                <c:pt idx="4">
                  <c:v>114</c:v>
                </c:pt>
                <c:pt idx="5">
                  <c:v>5392</c:v>
                </c:pt>
                <c:pt idx="6">
                  <c:v>1541</c:v>
                </c:pt>
                <c:pt idx="7">
                  <c:v>523</c:v>
                </c:pt>
                <c:pt idx="8">
                  <c:v>968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0-5B99-4F4C-AD91-44AAEEE305DC}"/>
            </c:ext>
          </c:extLst>
        </c:ser>
        <c:ser>
          <c:idx val="1"/>
          <c:order val="1"/>
          <c:tx>
            <c:strRef>
              <c:f>'Tablas Dinámicas Auxiliares'!$O$92</c:f>
              <c:strCache>
                <c:ptCount val="1"/>
                <c:pt idx="0">
                  <c:v>PERNOCTACIONES NO RESIDENTES</c:v>
                </c:pt>
              </c:strCache>
            </c:strRef>
          </c:tx>
          <c:spPr>
            <a:ln w="38100" cap="rnd">
              <a:solidFill>
                <a:srgbClr val="00808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dPt>
            <c:idx val="1"/>
            <c:marker>
              <c:symbol val="circle"/>
              <c:size val="5"/>
              <c:spPr>
                <a:solidFill>
                  <a:schemeClr val="accent2"/>
                </a:solidFill>
                <a:ln w="9525">
                  <a:solidFill>
                    <a:schemeClr val="accent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D091-4C12-9449-18DDC2AEF614}"/>
              </c:ext>
            </c:extLst>
          </c:dPt>
          <c:dPt>
            <c:idx val="2"/>
            <c:marker>
              <c:symbol val="circle"/>
              <c:size val="5"/>
              <c:spPr>
                <a:solidFill>
                  <a:schemeClr val="accent2"/>
                </a:solidFill>
                <a:ln w="9525">
                  <a:solidFill>
                    <a:schemeClr val="accent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D091-4C12-9449-18DDC2AEF614}"/>
              </c:ext>
            </c:extLst>
          </c:dPt>
          <c:dPt>
            <c:idx val="4"/>
            <c:marker>
              <c:symbol val="circle"/>
              <c:size val="5"/>
              <c:spPr>
                <a:solidFill>
                  <a:schemeClr val="accent2"/>
                </a:solidFill>
                <a:ln w="9525">
                  <a:solidFill>
                    <a:schemeClr val="accent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8-D091-4C12-9449-18DDC2AEF614}"/>
              </c:ext>
            </c:extLst>
          </c:dPt>
          <c:dPt>
            <c:idx val="5"/>
            <c:marker>
              <c:symbol val="circle"/>
              <c:size val="5"/>
              <c:spPr>
                <a:solidFill>
                  <a:schemeClr val="accent2"/>
                </a:solidFill>
                <a:ln w="9525">
                  <a:solidFill>
                    <a:schemeClr val="accent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C-D091-4C12-9449-18DDC2AEF614}"/>
              </c:ext>
            </c:extLst>
          </c:dPt>
          <c:dLbls>
            <c:numFmt formatCode="#,##0" sourceLinked="0"/>
            <c:spPr>
              <a:solidFill>
                <a:srgbClr val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Auxiliares'!$M$93:$M$104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Auxiliares'!$O$93:$O$104</c:f>
              <c:numCache>
                <c:formatCode>General</c:formatCode>
                <c:ptCount val="9"/>
                <c:pt idx="0">
                  <c:v>16926</c:v>
                </c:pt>
                <c:pt idx="1">
                  <c:v>17656</c:v>
                </c:pt>
                <c:pt idx="2">
                  <c:v>5116</c:v>
                </c:pt>
                <c:pt idx="3">
                  <c:v>2626</c:v>
                </c:pt>
                <c:pt idx="4">
                  <c:v>410</c:v>
                </c:pt>
                <c:pt idx="5">
                  <c:v>195</c:v>
                </c:pt>
                <c:pt idx="6">
                  <c:v>1</c:v>
                </c:pt>
                <c:pt idx="7">
                  <c:v>27</c:v>
                </c:pt>
                <c:pt idx="8">
                  <c:v>1014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B99-4F4C-AD91-44AAEEE305DC}"/>
            </c:ext>
          </c:extLst>
        </c:ser>
        <c:ser>
          <c:idx val="2"/>
          <c:order val="2"/>
          <c:tx>
            <c:strRef>
              <c:f>'Tablas Dinámicas Auxiliares'!$P$92</c:f>
              <c:strCache>
                <c:ptCount val="1"/>
                <c:pt idx="0">
                  <c:v>TOTAL PERNOCTACIONES</c:v>
                </c:pt>
              </c:strCache>
            </c:strRef>
          </c:tx>
          <c:spPr>
            <a:ln w="38100" cap="rnd">
              <a:solidFill>
                <a:srgbClr val="00B0F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dPt>
            <c:idx val="1"/>
            <c:marker>
              <c:symbol val="circle"/>
              <c:size val="5"/>
              <c:spPr>
                <a:solidFill>
                  <a:schemeClr val="accent3"/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D091-4C12-9449-18DDC2AEF614}"/>
              </c:ext>
            </c:extLst>
          </c:dPt>
          <c:dPt>
            <c:idx val="2"/>
            <c:marker>
              <c:symbol val="circle"/>
              <c:size val="5"/>
              <c:spPr>
                <a:solidFill>
                  <a:schemeClr val="accent3"/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D091-4C12-9449-18DDC2AEF614}"/>
              </c:ext>
            </c:extLst>
          </c:dPt>
          <c:dPt>
            <c:idx val="4"/>
            <c:marker>
              <c:symbol val="circle"/>
              <c:size val="5"/>
              <c:spPr>
                <a:solidFill>
                  <a:schemeClr val="accent3"/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7-D091-4C12-9449-18DDC2AEF614}"/>
              </c:ext>
            </c:extLst>
          </c:dPt>
          <c:dPt>
            <c:idx val="5"/>
            <c:marker>
              <c:symbol val="circle"/>
              <c:size val="5"/>
              <c:spPr>
                <a:solidFill>
                  <a:schemeClr val="accent3"/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A-D091-4C12-9449-18DDC2AEF614}"/>
              </c:ext>
            </c:extLst>
          </c:dPt>
          <c:dLbls>
            <c:numFmt formatCode="#,##0" sourceLinked="0"/>
            <c:spPr>
              <a:solidFill>
                <a:srgbClr val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Auxiliares'!$M$93:$M$104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Auxiliares'!$P$93:$P$104</c:f>
              <c:numCache>
                <c:formatCode>General</c:formatCode>
                <c:ptCount val="9"/>
                <c:pt idx="0">
                  <c:v>26550</c:v>
                </c:pt>
                <c:pt idx="1">
                  <c:v>27876</c:v>
                </c:pt>
                <c:pt idx="2">
                  <c:v>8331</c:v>
                </c:pt>
                <c:pt idx="3">
                  <c:v>5468</c:v>
                </c:pt>
                <c:pt idx="4">
                  <c:v>524</c:v>
                </c:pt>
                <c:pt idx="5">
                  <c:v>5587</c:v>
                </c:pt>
                <c:pt idx="6">
                  <c:v>1542</c:v>
                </c:pt>
                <c:pt idx="7">
                  <c:v>550</c:v>
                </c:pt>
                <c:pt idx="8">
                  <c:v>1982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B99-4F4C-AD91-44AAEEE305DC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General" sourceLinked="1"/>
        <c:majorTickMark val="out"/>
        <c:minorTickMark val="none"/>
        <c:tickLblPos val="nextTo"/>
        <c:crossAx val="493593632"/>
        <c:crosses val="autoZero"/>
        <c:crossBetween val="between"/>
        <c:extLst/>
      </c:valAx>
      <c:spPr>
        <a:noFill/>
        <a:ln w="25400">
          <a:noFill/>
        </a:ln>
        <a:effectLst/>
      </c:spPr>
    </c:plotArea>
    <c:legend>
      <c:legendPos val="t"/>
      <c:layout>
        <c:manualLayout>
          <c:xMode val="edge"/>
          <c:yMode val="edge"/>
          <c:x val="9.8578199052132706E-2"/>
          <c:y val="3.7257452193475821E-3"/>
          <c:w val="0.89999998121040325"/>
          <c:h val="0.1469801166940463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Series val="1"/>
      </c14:pivotOptions>
    </c:ext>
  </c:extLst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</c:pieChart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</c:pivotFmt>
      <c:pivotFmt>
        <c:idx val="1"/>
      </c:pivotFmt>
      <c:pivotFmt>
        <c:idx val="2"/>
      </c:pivotFmt>
      <c:pivotFmt>
        <c:idx val="3"/>
      </c:pivotFmt>
      <c:pivotFmt>
        <c:idx val="4"/>
      </c:pivotFmt>
      <c:pivotFmt>
        <c:idx val="5"/>
      </c:pivotFmt>
      <c:pivotFmt>
        <c:idx val="6"/>
      </c:pivotFmt>
      <c:pivotFmt>
        <c:idx val="7"/>
      </c:pivotFmt>
      <c:pivotFmt>
        <c:idx val="8"/>
      </c:pivotFmt>
      <c:pivotFmt>
        <c:idx val="9"/>
      </c:pivotFmt>
      <c:pivotFmt>
        <c:idx val="10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rgbClr val="FFD833"/>
          </a:solidFill>
          <a:ln>
            <a:noFill/>
          </a:ln>
          <a:effectLst/>
        </c:spPr>
      </c:pivotFmt>
      <c:pivotFmt>
        <c:idx val="12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rgbClr val="595092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rgbClr val="595092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rgbClr val="595092"/>
          </a:solidFill>
          <a:ln>
            <a:noFill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rgbClr val="92D050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AA66A5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rgbClr val="7B4E9C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v>Total</c:v>
          </c:tx>
          <c:spPr>
            <a:solidFill>
              <a:srgbClr val="7B4E9C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Lit>
              <c:ptCount val="4"/>
              <c:pt idx="0">
                <c:v>Hostal</c:v>
              </c:pt>
              <c:pt idx="1">
                <c:v>Hostería</c:v>
              </c:pt>
              <c:pt idx="2">
                <c:v>Hotel</c:v>
              </c:pt>
              <c:pt idx="3">
                <c:v>Lodge</c:v>
              </c:pt>
            </c:strLit>
          </c:cat>
          <c:val>
            <c:numLit>
              <c:formatCode>0.00\ %;\-0.00\ %;0.00\ %</c:formatCode>
              <c:ptCount val="4"/>
              <c:pt idx="0">
                <c:v>1.152073732718894E-3</c:v>
              </c:pt>
              <c:pt idx="1">
                <c:v>1.4547754585705249E-2</c:v>
              </c:pt>
              <c:pt idx="2">
                <c:v>8.4371171906900772E-2</c:v>
              </c:pt>
              <c:pt idx="3">
                <c:v>9.6774193548387101E-3</c:v>
              </c:pt>
            </c:numLit>
          </c:val>
          <c:extLst>
            <c:ext xmlns:c16="http://schemas.microsoft.com/office/drawing/2014/chart" uri="{C3380CC4-5D6E-409C-BE32-E72D297353CC}">
              <c16:uniqueId val="{00000000-E104-4486-B873-C467DECE992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0"/>
        <c:axId val="443841119"/>
        <c:axId val="1417224095"/>
      </c:barChart>
      <c:catAx>
        <c:axId val="443841119"/>
        <c:scaling>
          <c:orientation val="maxMin"/>
        </c:scaling>
        <c:delete val="0"/>
        <c:axPos val="l"/>
        <c:numFmt formatCode="General" sourceLinked="0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1417224095"/>
        <c:crosses val="autoZero"/>
        <c:auto val="0"/>
        <c:lblAlgn val="ctr"/>
        <c:lblOffset val="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1417224095"/>
        <c:scaling>
          <c:orientation val="minMax"/>
        </c:scaling>
        <c:delete val="1"/>
        <c:axPos val="t"/>
        <c:numFmt formatCode="0.00\ %;\-0.00\ %;0.00\ %" sourceLinked="0"/>
        <c:majorTickMark val="none"/>
        <c:minorTickMark val="none"/>
        <c:tickLblPos val="nextTo"/>
        <c:crossAx val="443841119"/>
        <c:crosses val="autoZero"/>
        <c:crossBetween val="between"/>
        <c:extLst>
          <c:ext xmlns:c15="http://schemas.microsoft.com/office/drawing/2012/chart" uri="{F40574EE-89B7-4290-83BB-5DA773EAF853}">
            <c15:numFmt c:formatCode="0.00\ %;\-0.00\ %;0.00\ %" c:sourceLinked="1"/>
          </c:ext>
        </c:extLst>
      </c:valAx>
      <c:spPr>
        <a:noFill/>
        <a:ln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EC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[1_4 Anexos EOH AGOSTO 2020.xlsx]PivotChartTable8</c15:name>
        <c15:fmtId val="1"/>
      </c15:pivotSource>
      <c15:pivotOptions>
        <c15:dropZoneFilter val="1"/>
      </c15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Auxiliares!TOH_Cat</c:name>
    <c:fmtId val="2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D93273"/>
          </a:solidFill>
          <a:ln>
            <a:noFill/>
          </a:ln>
          <a:effectLst/>
        </c:spPr>
        <c:dLbl>
          <c:idx val="0"/>
          <c:layout>
            <c:manualLayout>
              <c:x val="-0.18982387428704353"/>
              <c:y val="0.19041274702046143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no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bestFi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layout>
                <c:manualLayout>
                  <c:w val="0.22869267530125292"/>
                  <c:h val="0.14108119840777575"/>
                </c:manualLayout>
              </c15:layout>
            </c:ext>
          </c:extLst>
        </c:dLbl>
      </c:pivotFmt>
      <c:pivotFmt>
        <c:idx val="24"/>
        <c:spPr>
          <a:solidFill>
            <a:srgbClr val="E97E74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no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</c15:spPr>
            </c:ext>
          </c:extLst>
        </c:dLbl>
      </c:pivotFmt>
      <c:pivotFmt>
        <c:idx val="25"/>
        <c:spPr>
          <a:solidFill>
            <a:srgbClr val="7B4E9C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no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+mn-ea"/>
                  <a:cs typeface="+mn-cs"/>
                </a:defRPr>
              </a:pPr>
              <a:endParaRPr lang="es-EC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</c15:spPr>
            </c:ext>
          </c:extLst>
        </c:dLbl>
      </c:pivotFmt>
    </c:pivotFmts>
    <c:plotArea>
      <c:layout>
        <c:manualLayout>
          <c:layoutTarget val="inner"/>
          <c:xMode val="edge"/>
          <c:yMode val="edge"/>
          <c:x val="0.24736543752061149"/>
          <c:y val="0.16086105774453968"/>
          <c:w val="0.54247025921149561"/>
          <c:h val="0.78427031551772786"/>
        </c:manualLayout>
      </c:layout>
      <c:pieChart>
        <c:varyColors val="1"/>
        <c:ser>
          <c:idx val="0"/>
          <c:order val="0"/>
          <c:tx>
            <c:strRef>
              <c:f>'Tablas Dinámicas Auxiliares'!$E$105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500805"/>
            </a:solidFill>
          </c:spPr>
          <c:dPt>
            <c:idx val="0"/>
            <c:bubble3D val="0"/>
            <c:spPr>
              <a:solidFill>
                <a:srgbClr val="D9327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8E78-4B78-A294-E65C4301A333}"/>
              </c:ext>
            </c:extLst>
          </c:dPt>
          <c:dPt>
            <c:idx val="1"/>
            <c:bubble3D val="0"/>
            <c:spPr>
              <a:solidFill>
                <a:srgbClr val="E97E74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8E78-4B78-A294-E65C4301A333}"/>
              </c:ext>
            </c:extLst>
          </c:dPt>
          <c:dPt>
            <c:idx val="2"/>
            <c:bubble3D val="0"/>
            <c:spPr>
              <a:solidFill>
                <a:srgbClr val="7B4E9C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8E78-4B78-A294-E65C4301A333}"/>
              </c:ext>
            </c:extLst>
          </c:dPt>
          <c:dLbls>
            <c:dLbl>
              <c:idx val="0"/>
              <c:layout>
                <c:manualLayout>
                  <c:x val="-0.18982387428704353"/>
                  <c:y val="0.19041274702046143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+mn-ea"/>
                      <a:cs typeface="+mn-cs"/>
                    </a:defRPr>
                  </a:pPr>
                  <a:endParaRPr lang="es-EC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2869267530125292"/>
                      <c:h val="0.14108119840777575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8E78-4B78-A294-E65C4301A333}"/>
                </c:ext>
              </c:extLst>
            </c:dLbl>
            <c:dLbl>
              <c:idx val="1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+mn-ea"/>
                      <a:cs typeface="+mn-cs"/>
                    </a:defRPr>
                  </a:pPr>
                  <a:endParaRPr lang="es-EC"/>
                </a:p>
              </c:txPr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3-8E78-4B78-A294-E65C4301A333}"/>
                </c:ext>
              </c:extLst>
            </c:dLbl>
            <c:dLbl>
              <c:idx val="2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+mn-ea"/>
                      <a:cs typeface="+mn-cs"/>
                    </a:defRPr>
                  </a:pPr>
                  <a:endParaRPr lang="es-EC"/>
                </a:p>
              </c:txPr>
              <c:dLblPos val="in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5-8E78-4B78-A294-E65C4301A33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6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+mn-ea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Auxiliares'!$D$106:$D$109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Auxiliares'!$E$106:$E$109</c:f>
              <c:numCache>
                <c:formatCode>0.00\ %;\-0.00\ %;0.00\ %</c:formatCode>
                <c:ptCount val="3"/>
                <c:pt idx="0">
                  <c:v>4.6536224219989424E-2</c:v>
                </c:pt>
                <c:pt idx="1">
                  <c:v>3.9192041000904428E-3</c:v>
                </c:pt>
                <c:pt idx="2">
                  <c:v>0.17640220866027317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A18-4025-B184-84A4510FFA24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ayout>
        <c:manualLayout>
          <c:xMode val="edge"/>
          <c:yMode val="edge"/>
          <c:x val="4.7973758958373983E-2"/>
          <c:y val="1.7576561263427212E-2"/>
          <c:w val="0.91823622521614257"/>
          <c:h val="0.1037257004617191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 orientation="portrait"/>
  </c:printSettings>
  <c:extLst/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Auxiliares!TOH_Sector</c:name>
    <c:fmtId val="2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4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7269AD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BEB4E3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8B81D2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5"/>
        <c:spPr>
          <a:solidFill>
            <a:srgbClr val="7269AD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BEB4E3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8B81D2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7269AD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9"/>
        <c:spPr>
          <a:solidFill>
            <a:srgbClr val="BEB4E3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8B81D2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3"/>
        <c:spPr>
          <a:solidFill>
            <a:schemeClr val="accent6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4"/>
        <c:spPr>
          <a:solidFill>
            <a:schemeClr val="accent3"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5"/>
        <c:spPr>
          <a:solidFill>
            <a:schemeClr val="accent3">
              <a:lumMod val="60000"/>
              <a:lumOff val="40000"/>
              <a:alpha val="7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6"/>
        <c:spPr>
          <a:solidFill>
            <a:srgbClr val="92D050">
              <a:alpha val="70000"/>
            </a:srgb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7"/>
        <c:spPr>
          <a:solidFill>
            <a:schemeClr val="accent3">
              <a:alpha val="70000"/>
            </a:schemeClr>
          </a:solidFill>
          <a:ln>
            <a:noFill/>
          </a:ln>
          <a:effectLst/>
        </c:spPr>
      </c:pivotFmt>
      <c:pivotFmt>
        <c:idx val="98"/>
        <c:spPr>
          <a:solidFill>
            <a:srgbClr val="C0C79C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9"/>
        <c:spPr>
          <a:solidFill>
            <a:srgbClr val="8294DE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0"/>
        <c:spPr>
          <a:solidFill>
            <a:srgbClr val="AA66A5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1"/>
        <c:spPr>
          <a:solidFill>
            <a:srgbClr val="C0C79C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2"/>
        <c:spPr>
          <a:solidFill>
            <a:srgbClr val="8294DE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3"/>
        <c:spPr>
          <a:solidFill>
            <a:srgbClr val="AA66A5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4"/>
        <c:spPr>
          <a:solidFill>
            <a:srgbClr val="C0C79C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5"/>
        <c:spPr>
          <a:solidFill>
            <a:srgbClr val="8294DE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6"/>
        <c:spPr>
          <a:solidFill>
            <a:srgbClr val="AA66A5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7"/>
        <c:spPr>
          <a:solidFill>
            <a:srgbClr val="D93273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8"/>
        <c:spPr>
          <a:solidFill>
            <a:srgbClr val="E97E74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9"/>
        <c:spPr>
          <a:solidFill>
            <a:srgbClr val="7B4E9C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0"/>
        <c:spPr>
          <a:solidFill>
            <a:srgbClr val="7B4E9C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4.6619248175373426E-2"/>
          <c:y val="4.3568932142160531E-2"/>
          <c:w val="0.93178512569649719"/>
          <c:h val="0.714733920344450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Auxiliares'!$H$105:$H$106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D93273"/>
            </a:solidFill>
            <a:ln>
              <a:noFill/>
            </a:ln>
            <a:effectLst/>
          </c:spPr>
          <c:invertIfNegative val="0"/>
          <c:dLbls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Auxiliares'!$G$107:$G$111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Auxiliares'!$H$107:$H$111</c:f>
              <c:numCache>
                <c:formatCode>0.00\ %;\-0.00\ %;0.00\ %</c:formatCode>
                <c:ptCount val="4"/>
                <c:pt idx="0">
                  <c:v>7.6751946607341484E-2</c:v>
                </c:pt>
                <c:pt idx="1">
                  <c:v>4.7789725209080045E-3</c:v>
                </c:pt>
                <c:pt idx="2">
                  <c:v>3.9702233250620347E-2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86E-428C-8813-AC74F82D1721}"/>
            </c:ext>
          </c:extLst>
        </c:ser>
        <c:ser>
          <c:idx val="1"/>
          <c:order val="1"/>
          <c:tx>
            <c:strRef>
              <c:f>'Tablas Dinámicas Auxiliares'!$I$105:$I$106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E97E74"/>
            </a:solidFill>
            <a:ln>
              <a:noFill/>
            </a:ln>
            <a:effectLst/>
          </c:spPr>
          <c:invertIfNegative val="0"/>
          <c:dLbls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Auxiliares'!$G$107:$G$111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Auxiliares'!$I$107:$I$111</c:f>
              <c:numCache>
                <c:formatCode>0.00\ %;\-0.00\ %;0.00\ %</c:formatCode>
                <c:ptCount val="4"/>
                <c:pt idx="0">
                  <c:v>4.9335863377609106E-3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BA9-4009-8927-6DE20A317C0F}"/>
            </c:ext>
          </c:extLst>
        </c:ser>
        <c:ser>
          <c:idx val="2"/>
          <c:order val="2"/>
          <c:tx>
            <c:strRef>
              <c:f>'Tablas Dinámicas Auxiliares'!$J$105:$J$106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7B4E9C"/>
            </a:solidFill>
            <a:ln>
              <a:noFill/>
            </a:ln>
            <a:effectLst/>
          </c:spPr>
          <c:invertIfNegative val="0"/>
          <c:dLbls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Auxiliares'!$G$107:$G$111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Auxiliares'!$J$107:$J$111</c:f>
              <c:numCache>
                <c:formatCode>0.00\ %;\-0.00\ %;0.00\ %</c:formatCode>
                <c:ptCount val="4"/>
                <c:pt idx="0">
                  <c:v>0.27419354838709675</c:v>
                </c:pt>
                <c:pt idx="3">
                  <c:v>4.3239533287577216E-2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BA9-4009-8927-6DE20A317C0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0.00\ %;\-0.00\ %;0.00\ %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35538268798874367"/>
          <c:y val="0.90187467584516012"/>
          <c:w val="0.2707293153113296"/>
          <c:h val="8.280741730399703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algn="ctr">
            <a:defRPr lang="en-US"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Auxiliares!TOH_Evo</c:name>
    <c:fmtId val="7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rgbClr val="8B81D2"/>
            </a:solidFill>
            <a:round/>
          </a:ln>
          <a:effectLst/>
        </c:spPr>
        <c:marker>
          <c:symbol val="diamond"/>
          <c:size val="10"/>
          <c:spPr>
            <a:solidFill>
              <a:srgbClr val="8B81D2"/>
            </a:solidFill>
            <a:ln w="9525">
              <a:noFill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rgbClr val="BEB4E3"/>
            </a:solidFill>
            <a:round/>
          </a:ln>
          <a:effectLst/>
        </c:spPr>
        <c:marker>
          <c:symbol val="circle"/>
          <c:size val="10"/>
          <c:spPr>
            <a:solidFill>
              <a:srgbClr val="BEB4E3"/>
            </a:solidFill>
            <a:ln w="9525">
              <a:noFill/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2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28575" cap="rnd">
            <a:solidFill>
              <a:srgbClr val="7269AD"/>
            </a:solidFill>
            <a:round/>
          </a:ln>
          <a:effectLst/>
        </c:spPr>
        <c:marker>
          <c:symbol val="circle"/>
          <c:size val="10"/>
          <c:spPr>
            <a:solidFill>
              <a:srgbClr val="7269AD"/>
            </a:solidFill>
            <a:ln w="9525">
              <a:noFill/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2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2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2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28575" cap="rnd">
            <a:solidFill>
              <a:srgbClr val="BEB4E3"/>
            </a:solidFill>
            <a:round/>
          </a:ln>
          <a:effectLst/>
        </c:spPr>
        <c:marker>
          <c:symbol val="circle"/>
          <c:size val="10"/>
          <c:spPr>
            <a:solidFill>
              <a:srgbClr val="BEB4E3"/>
            </a:solidFill>
            <a:ln w="9525">
              <a:noFill/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2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28575" cap="rnd">
            <a:solidFill>
              <a:srgbClr val="7269AD"/>
            </a:solidFill>
            <a:round/>
          </a:ln>
          <a:effectLst/>
        </c:spPr>
        <c:marker>
          <c:symbol val="circle"/>
          <c:size val="10"/>
          <c:spPr>
            <a:solidFill>
              <a:srgbClr val="7269AD"/>
            </a:solidFill>
            <a:ln w="9525">
              <a:noFill/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2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solidFill>
            <a:schemeClr val="accent1"/>
          </a:solidFill>
          <a:ln w="28575" cap="rnd">
            <a:solidFill>
              <a:srgbClr val="BEB4E3"/>
            </a:solidFill>
            <a:round/>
          </a:ln>
          <a:effectLst/>
        </c:spPr>
        <c:marker>
          <c:symbol val="circle"/>
          <c:size val="10"/>
          <c:spPr>
            <a:solidFill>
              <a:srgbClr val="BEB4E3"/>
            </a:solidFill>
            <a:ln w="9525">
              <a:noFill/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2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7"/>
        <c:spPr>
          <a:solidFill>
            <a:schemeClr val="accent1"/>
          </a:solidFill>
          <a:ln w="28575" cap="rnd">
            <a:solidFill>
              <a:srgbClr val="7269AD"/>
            </a:solidFill>
            <a:round/>
          </a:ln>
          <a:effectLst/>
        </c:spPr>
        <c:marker>
          <c:symbol val="circle"/>
          <c:size val="10"/>
          <c:spPr>
            <a:solidFill>
              <a:srgbClr val="7269AD"/>
            </a:solidFill>
            <a:ln w="9525">
              <a:noFill/>
            </a:ln>
            <a:effectLst/>
          </c:spPr>
        </c:marke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0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3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4"/>
        <c:spPr>
          <a:solidFill>
            <a:schemeClr val="accent1"/>
          </a:solidFill>
          <a:ln w="53975" cap="rnd">
            <a:solidFill>
              <a:srgbClr val="92D050"/>
            </a:solidFill>
            <a:round/>
          </a:ln>
          <a:effectLst/>
        </c:spPr>
        <c:marker>
          <c:symbol val="circle"/>
          <c:size val="10"/>
          <c:spPr>
            <a:solidFill>
              <a:srgbClr val="92D050"/>
            </a:solidFill>
            <a:ln w="9525">
              <a:solidFill>
                <a:srgbClr val="92D050">
                  <a:alpha val="50000"/>
                </a:srgbClr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lang="en-US" sz="14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5"/>
        <c:spPr>
          <a:solidFill>
            <a:schemeClr val="accent1"/>
          </a:solidFill>
          <a:ln w="53975" cap="rnd">
            <a:solidFill>
              <a:srgbClr val="92D050"/>
            </a:solidFill>
            <a:round/>
          </a:ln>
          <a:effectLst/>
        </c:spPr>
        <c:marker>
          <c:symbol val="circle"/>
          <c:size val="10"/>
          <c:spPr>
            <a:solidFill>
              <a:srgbClr val="92D050"/>
            </a:solidFill>
            <a:ln w="9525">
              <a:solidFill>
                <a:srgbClr val="92D050">
                  <a:alpha val="50000"/>
                </a:srgbClr>
              </a:solidFill>
            </a:ln>
            <a:effectLst/>
          </c:spPr>
        </c:marker>
      </c:pivotFmt>
      <c:pivotFmt>
        <c:idx val="76"/>
        <c:spPr>
          <a:solidFill>
            <a:schemeClr val="accent1"/>
          </a:solidFill>
          <a:ln w="53975" cap="rnd">
            <a:solidFill>
              <a:srgbClr val="92D050"/>
            </a:solidFill>
            <a:round/>
          </a:ln>
          <a:effectLst/>
        </c:spPr>
        <c:marker>
          <c:symbol val="circle"/>
          <c:size val="10"/>
          <c:spPr>
            <a:solidFill>
              <a:srgbClr val="92D050"/>
            </a:solidFill>
            <a:ln w="9525">
              <a:solidFill>
                <a:srgbClr val="92D050">
                  <a:alpha val="50000"/>
                </a:srgbClr>
              </a:solidFill>
            </a:ln>
            <a:effectLst/>
          </c:spPr>
        </c:marker>
      </c:pivotFmt>
      <c:pivotFmt>
        <c:idx val="77"/>
        <c:spPr>
          <a:solidFill>
            <a:schemeClr val="accent1"/>
          </a:solidFill>
          <a:ln w="53975" cap="rnd">
            <a:solidFill>
              <a:srgbClr val="92D050"/>
            </a:solidFill>
            <a:round/>
          </a:ln>
          <a:effectLst/>
        </c:spPr>
        <c:marker>
          <c:symbol val="circle"/>
          <c:size val="10"/>
          <c:spPr>
            <a:solidFill>
              <a:srgbClr val="92D050"/>
            </a:solidFill>
            <a:ln w="9525">
              <a:solidFill>
                <a:srgbClr val="92D050">
                  <a:alpha val="50000"/>
                </a:srgbClr>
              </a:solidFill>
            </a:ln>
            <a:effectLst/>
          </c:spPr>
        </c:marker>
      </c:pivotFmt>
      <c:pivotFmt>
        <c:idx val="78"/>
        <c:spPr>
          <a:solidFill>
            <a:schemeClr val="accent1"/>
          </a:solidFill>
          <a:ln w="53975" cap="rnd">
            <a:solidFill>
              <a:srgbClr val="92D050">
                <a:alpha val="95000"/>
              </a:srgbClr>
            </a:solidFill>
            <a:round/>
          </a:ln>
          <a:effectLst/>
        </c:spPr>
        <c:marker>
          <c:symbol val="circle"/>
          <c:size val="10"/>
          <c:spPr>
            <a:solidFill>
              <a:srgbClr val="92D050"/>
            </a:solidFill>
            <a:ln w="34925">
              <a:solidFill>
                <a:srgbClr val="92D050">
                  <a:alpha val="50000"/>
                </a:srgbClr>
              </a:solidFill>
            </a:ln>
            <a:effectLst/>
          </c:spPr>
        </c:marker>
      </c:pivotFmt>
      <c:pivotFmt>
        <c:idx val="79"/>
        <c:spPr>
          <a:solidFill>
            <a:schemeClr val="accent1"/>
          </a:solidFill>
          <a:ln w="34925" cap="rnd">
            <a:solidFill>
              <a:srgbClr val="92D050"/>
            </a:solidFill>
            <a:round/>
          </a:ln>
          <a:effectLst/>
        </c:spPr>
        <c:marker>
          <c:symbol val="circle"/>
          <c:size val="10"/>
          <c:spPr>
            <a:solidFill>
              <a:srgbClr val="92D050"/>
            </a:solidFill>
            <a:ln w="9525">
              <a:solidFill>
                <a:srgbClr val="92D050">
                  <a:alpha val="50000"/>
                </a:srgbClr>
              </a:solidFill>
            </a:ln>
            <a:effectLst/>
          </c:spPr>
        </c:marker>
      </c:pivotFmt>
      <c:pivotFmt>
        <c:idx val="80"/>
        <c:spPr>
          <a:solidFill>
            <a:schemeClr val="accent1"/>
          </a:solidFill>
          <a:ln w="28575" cap="rnd">
            <a:solidFill>
              <a:srgbClr val="823E88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823E88"/>
            </a:solidFill>
            <a:ln w="9525">
              <a:solidFill>
                <a:srgbClr val="823E88"/>
              </a:solidFill>
              <a:miter lim="800000"/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chemeClr val="accent1"/>
          </a:solidFill>
          <a:ln w="28575" cap="rnd">
            <a:solidFill>
              <a:srgbClr val="823E88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823E88"/>
            </a:solidFill>
            <a:ln w="9525">
              <a:solidFill>
                <a:srgbClr val="823E88"/>
              </a:solidFill>
              <a:miter lim="800000"/>
            </a:ln>
            <a:effectLst/>
          </c:spPr>
        </c:marker>
      </c:pivotFmt>
      <c:pivotFmt>
        <c:idx val="82"/>
        <c:spPr>
          <a:solidFill>
            <a:schemeClr val="accent1"/>
          </a:solidFill>
          <a:ln w="28575" cap="rnd">
            <a:solidFill>
              <a:srgbClr val="823E88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823E88"/>
            </a:solidFill>
            <a:ln w="9525">
              <a:solidFill>
                <a:srgbClr val="823E88"/>
              </a:solidFill>
              <a:miter lim="800000"/>
            </a:ln>
            <a:effectLst/>
          </c:spPr>
        </c:marker>
      </c:pivotFmt>
      <c:pivotFmt>
        <c:idx val="83"/>
        <c:spPr>
          <a:solidFill>
            <a:schemeClr val="accent1"/>
          </a:solidFill>
          <a:ln w="28575" cap="rnd">
            <a:solidFill>
              <a:srgbClr val="823E88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823E88"/>
            </a:solidFill>
            <a:ln w="9525">
              <a:solidFill>
                <a:srgbClr val="823E88"/>
              </a:solidFill>
              <a:miter lim="800000"/>
            </a:ln>
            <a:effectLst/>
          </c:spPr>
        </c:marker>
        <c:dLbl>
          <c:idx val="0"/>
          <c:numFmt formatCode="0.00%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chemeClr val="accent1"/>
          </a:solidFill>
          <a:ln w="28575" cap="rnd">
            <a:solidFill>
              <a:srgbClr val="823E88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823E88"/>
            </a:solidFill>
            <a:ln w="9525">
              <a:solidFill>
                <a:srgbClr val="823E88"/>
              </a:solidFill>
              <a:miter lim="800000"/>
            </a:ln>
            <a:effectLst/>
          </c:spPr>
        </c:marker>
      </c:pivotFmt>
      <c:pivotFmt>
        <c:idx val="85"/>
        <c:spPr>
          <a:solidFill>
            <a:schemeClr val="accent1"/>
          </a:solidFill>
          <a:ln w="28575" cap="rnd">
            <a:solidFill>
              <a:srgbClr val="823E88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823E88"/>
            </a:solidFill>
            <a:ln w="9525">
              <a:solidFill>
                <a:srgbClr val="823E88"/>
              </a:solidFill>
              <a:miter lim="800000"/>
            </a:ln>
            <a:effectLst/>
          </c:spPr>
        </c:marker>
      </c:pivotFmt>
      <c:pivotFmt>
        <c:idx val="86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  <c:dLbl>
          <c:idx val="0"/>
          <c:numFmt formatCode="0.00%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88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89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  <c:dLbl>
          <c:idx val="0"/>
          <c:numFmt formatCode="0.00%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91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92"/>
        <c:spPr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  <c:dLbl>
          <c:idx val="0"/>
          <c:numFmt formatCode="0.00%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3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94"/>
        <c:spPr>
          <a:solidFill>
            <a:schemeClr val="accent1"/>
          </a:solidFill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95"/>
        <c:spPr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96"/>
        <c:spPr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  <c:pivotFmt>
        <c:idx val="97"/>
        <c:spPr>
          <a:ln w="38100" cap="rnd">
            <a:solidFill>
              <a:srgbClr val="FABE00"/>
            </a:solidFill>
            <a:miter lim="800000"/>
          </a:ln>
          <a:effectLst/>
        </c:spPr>
        <c:marker>
          <c:symbol val="triangle"/>
          <c:size val="10"/>
          <c:spPr>
            <a:solidFill>
              <a:srgbClr val="7B4E9C"/>
            </a:solidFill>
            <a:ln w="9525">
              <a:solidFill>
                <a:srgbClr val="7B4E9C"/>
              </a:solidFill>
              <a:miter lim="800000"/>
            </a:ln>
            <a:effectLst/>
          </c:spPr>
        </c:marker>
      </c:pivotFmt>
    </c:pivotFmts>
    <c:plotArea>
      <c:layout>
        <c:manualLayout>
          <c:layoutTarget val="inner"/>
          <c:xMode val="edge"/>
          <c:yMode val="edge"/>
          <c:x val="1.68316516299712E-2"/>
          <c:y val="0.12620578607449351"/>
          <c:w val="0.93776733311509697"/>
          <c:h val="0.56501778288949833"/>
        </c:manualLayout>
      </c:layout>
      <c:lineChart>
        <c:grouping val="standard"/>
        <c:varyColors val="0"/>
        <c:ser>
          <c:idx val="0"/>
          <c:order val="0"/>
          <c:tx>
            <c:strRef>
              <c:f>'Tablas Dinámicas Auxiliares'!$N$122</c:f>
              <c:strCache>
                <c:ptCount val="1"/>
                <c:pt idx="0">
                  <c:v>Total</c:v>
                </c:pt>
              </c:strCache>
            </c:strRef>
          </c:tx>
          <c:spPr>
            <a:ln w="38100" cap="rnd">
              <a:solidFill>
                <a:srgbClr val="FABE00"/>
              </a:solidFill>
              <a:miter lim="800000"/>
            </a:ln>
            <a:effectLst/>
          </c:spPr>
          <c:marker>
            <c:symbol val="triangle"/>
            <c:size val="10"/>
            <c:spPr>
              <a:solidFill>
                <a:srgbClr val="7B4E9C"/>
              </a:solidFill>
              <a:ln w="9525">
                <a:solidFill>
                  <a:srgbClr val="7B4E9C"/>
                </a:solidFill>
                <a:miter lim="800000"/>
              </a:ln>
              <a:effectLst/>
            </c:spPr>
          </c:marker>
          <c:dPt>
            <c:idx val="4"/>
            <c:marker>
              <c:symbol val="triangle"/>
              <c:size val="10"/>
              <c:spPr>
                <a:solidFill>
                  <a:srgbClr val="7B4E9C"/>
                </a:solidFill>
                <a:ln w="9525">
                  <a:solidFill>
                    <a:srgbClr val="7B4E9C"/>
                  </a:solidFill>
                  <a:miter lim="800000"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8B8F-4EA4-AC58-B984A62E83C7}"/>
              </c:ext>
            </c:extLst>
          </c:dPt>
          <c:dPt>
            <c:idx val="5"/>
            <c:marker>
              <c:symbol val="triangle"/>
              <c:size val="10"/>
              <c:spPr>
                <a:solidFill>
                  <a:srgbClr val="7B4E9C"/>
                </a:solidFill>
                <a:ln w="9525">
                  <a:solidFill>
                    <a:srgbClr val="7B4E9C"/>
                  </a:solidFill>
                  <a:miter lim="800000"/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8B8F-4EA4-AC58-B984A62E83C7}"/>
              </c:ext>
            </c:extLst>
          </c:dPt>
          <c:dLbls>
            <c:numFmt formatCode="0.00%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20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Auxiliares'!$M$123:$M$134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Auxiliares'!$N$123:$N$134</c:f>
              <c:numCache>
                <c:formatCode>0.00\ %;\-0.00\ %;0.00\ %</c:formatCode>
                <c:ptCount val="9"/>
                <c:pt idx="0">
                  <c:v>0.35667572929678887</c:v>
                </c:pt>
                <c:pt idx="1">
                  <c:v>0.24616459643523877</c:v>
                </c:pt>
                <c:pt idx="2">
                  <c:v>0.11948756697348537</c:v>
                </c:pt>
                <c:pt idx="3">
                  <c:v>1.1872911261512395E-2</c:v>
                </c:pt>
                <c:pt idx="4">
                  <c:v>2.5938537856812546E-3</c:v>
                </c:pt>
                <c:pt idx="5">
                  <c:v>9.887271651107106E-2</c:v>
                </c:pt>
                <c:pt idx="6">
                  <c:v>4.9967700258397932E-2</c:v>
                </c:pt>
                <c:pt idx="7">
                  <c:v>1.6918856002660458E-2</c:v>
                </c:pt>
                <c:pt idx="8">
                  <c:v>7.313569283009011E-2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4-8B8F-4EA4-AC58-B984A62E83C7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0.00\ %;\-0.00\ %;0.00\ %" sourceLinked="1"/>
        <c:majorTickMark val="out"/>
        <c:minorTickMark val="none"/>
        <c:tickLblPos val="nextTo"/>
        <c:crossAx val="493593632"/>
        <c:crosses val="autoZero"/>
        <c:crossBetween val="between"/>
        <c:extLst/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500805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F5E356"/>
          </a:solidFill>
          <a:ln>
            <a:noFill/>
          </a:ln>
          <a:effectLst/>
        </c:spPr>
      </c:pivotFmt>
      <c:pivotFmt>
        <c:idx val="24"/>
        <c:spPr>
          <a:solidFill>
            <a:srgbClr val="CB6318"/>
          </a:solidFill>
          <a:ln>
            <a:noFill/>
          </a:ln>
          <a:effectLst/>
        </c:spPr>
      </c:pivotFmt>
      <c:pivotFmt>
        <c:idx val="25"/>
        <c:spPr>
          <a:solidFill>
            <a:srgbClr val="7CAA2D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</c:pieChart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Auxiliares!Tarf_Sect</c:name>
    <c:fmtId val="5"/>
  </c:pivotSource>
  <c:chart>
    <c:autoTitleDeleted val="1"/>
    <c:pivotFmts>
      <c:pivotFmt>
        <c:idx val="0"/>
      </c:pivotFmt>
      <c:pivotFmt>
        <c:idx val="1"/>
      </c:pivotFmt>
      <c:pivotFmt>
        <c:idx val="2"/>
      </c:pivotFmt>
      <c:pivotFmt>
        <c:idx val="3"/>
      </c:pivotFmt>
      <c:pivotFmt>
        <c:idx val="4"/>
      </c:pivotFmt>
      <c:pivotFmt>
        <c:idx val="5"/>
      </c:pivotFmt>
      <c:pivotFmt>
        <c:idx val="6"/>
      </c:pivotFmt>
      <c:pivotFmt>
        <c:idx val="7"/>
      </c:pivotFmt>
      <c:pivotFmt>
        <c:idx val="8"/>
      </c:pivotFmt>
      <c:pivotFmt>
        <c:idx val="9"/>
      </c:pivotFmt>
      <c:pivotFmt>
        <c:idx val="10"/>
      </c:pivotFmt>
      <c:pivotFmt>
        <c:idx val="11"/>
      </c:pivotFmt>
      <c:pivotFmt>
        <c:idx val="12"/>
      </c:pivotFmt>
      <c:pivotFmt>
        <c:idx val="13"/>
      </c:pivotFmt>
      <c:pivotFmt>
        <c:idx val="14"/>
      </c:pivotFmt>
      <c:pivotFmt>
        <c:idx val="15"/>
      </c:pivotFmt>
      <c:pivotFmt>
        <c:idx val="16"/>
      </c:pivotFmt>
      <c:pivotFmt>
        <c:idx val="17"/>
      </c:pivotFmt>
      <c:pivotFmt>
        <c:idx val="18"/>
      </c:pivotFmt>
      <c:pivotFmt>
        <c:idx val="19"/>
      </c:pivotFmt>
      <c:pivotFmt>
        <c:idx val="20"/>
      </c:pivotFmt>
      <c:pivotFmt>
        <c:idx val="21"/>
      </c:pivotFmt>
      <c:pivotFmt>
        <c:idx val="22"/>
      </c:pivotFmt>
      <c:pivotFmt>
        <c:idx val="23"/>
      </c:pivotFmt>
      <c:pivotFmt>
        <c:idx val="24"/>
      </c:pivotFmt>
      <c:pivotFmt>
        <c:idx val="25"/>
      </c:pivotFmt>
      <c:pivotFmt>
        <c:idx val="26"/>
      </c:pivotFmt>
      <c:pivotFmt>
        <c:idx val="27"/>
      </c:pivotFmt>
      <c:pivotFmt>
        <c:idx val="28"/>
      </c:pivotFmt>
      <c:pivotFmt>
        <c:idx val="29"/>
      </c:pivotFmt>
      <c:pivotFmt>
        <c:idx val="30"/>
      </c:pivotFmt>
      <c:pivotFmt>
        <c:idx val="31"/>
      </c:pivotFmt>
      <c:pivotFmt>
        <c:idx val="32"/>
      </c:pivotFmt>
      <c:pivotFmt>
        <c:idx val="33"/>
      </c:pivotFmt>
      <c:pivotFmt>
        <c:idx val="34"/>
      </c:pivotFmt>
      <c:pivotFmt>
        <c:idx val="35"/>
      </c:pivotFmt>
      <c:pivotFmt>
        <c:idx val="36"/>
      </c:pivotFmt>
      <c:pivotFmt>
        <c:idx val="37"/>
      </c:pivotFmt>
      <c:pivotFmt>
        <c:idx val="38"/>
      </c:pivotFmt>
      <c:pivotFmt>
        <c:idx val="39"/>
      </c:pivotFmt>
      <c:pivotFmt>
        <c:idx val="40"/>
      </c:pivotFmt>
      <c:pivotFmt>
        <c:idx val="41"/>
      </c:pivotFmt>
      <c:pivotFmt>
        <c:idx val="42"/>
      </c:pivotFmt>
      <c:pivotFmt>
        <c:idx val="43"/>
      </c:pivotFmt>
      <c:pivotFmt>
        <c:idx val="44"/>
      </c:pivotFmt>
      <c:pivotFmt>
        <c:idx val="45"/>
      </c:pivotFmt>
      <c:pivotFmt>
        <c:idx val="46"/>
      </c:pivotFmt>
      <c:pivotFmt>
        <c:idx val="47"/>
      </c:pivotFmt>
      <c:pivotFmt>
        <c:idx val="48"/>
      </c:pivotFmt>
      <c:pivotFmt>
        <c:idx val="49"/>
      </c:pivotFmt>
      <c:pivotFmt>
        <c:idx val="50"/>
      </c:pivotFmt>
      <c:pivotFmt>
        <c:idx val="51"/>
      </c:pivotFmt>
      <c:pivotFmt>
        <c:idx val="52"/>
      </c:pivotFmt>
      <c:pivotFmt>
        <c:idx val="53"/>
      </c:pivotFmt>
      <c:pivotFmt>
        <c:idx val="54"/>
      </c:pivotFmt>
      <c:pivotFmt>
        <c:idx val="55"/>
      </c:pivotFmt>
      <c:pivotFmt>
        <c:idx val="56"/>
      </c:pivotFmt>
      <c:pivotFmt>
        <c:idx val="57"/>
      </c:pivotFmt>
      <c:pivotFmt>
        <c:idx val="58"/>
      </c:pivotFmt>
      <c:pivotFmt>
        <c:idx val="59"/>
      </c:pivotFmt>
      <c:pivotFmt>
        <c:idx val="60"/>
      </c:pivotFmt>
      <c:pivotFmt>
        <c:idx val="61"/>
      </c:pivotFmt>
      <c:pivotFmt>
        <c:idx val="62"/>
      </c:pivotFmt>
      <c:pivotFmt>
        <c:idx val="63"/>
      </c:pivotFmt>
      <c:pivotFmt>
        <c:idx val="64"/>
      </c:pivotFmt>
      <c:pivotFmt>
        <c:idx val="65"/>
      </c:pivotFmt>
      <c:pivotFmt>
        <c:idx val="66"/>
      </c:pivotFmt>
      <c:pivotFmt>
        <c:idx val="67"/>
      </c:pivotFmt>
      <c:pivotFmt>
        <c:idx val="68"/>
      </c:pivotFmt>
      <c:pivotFmt>
        <c:idx val="69"/>
      </c:pivotFmt>
      <c:pivotFmt>
        <c:idx val="7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1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2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3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4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</c:pivotFmt>
      <c:pivotFmt>
        <c:idx val="75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6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7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8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79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0"/>
        <c:spPr>
          <a:solidFill>
            <a:schemeClr val="accent1">
              <a:alpha val="70000"/>
            </a:schemeClr>
          </a:solidFill>
          <a:ln>
            <a:noFill/>
          </a:ln>
          <a:effectLst/>
        </c:spPr>
        <c:dLbl>
          <c:idx val="0"/>
          <c:numFmt formatCode="#,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1"/>
        <c:spPr>
          <a:solidFill>
            <a:srgbClr val="F5E356"/>
          </a:solidFill>
          <a:ln>
            <a:noFill/>
          </a:ln>
          <a:effectLst/>
        </c:spP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2"/>
        <c:spPr>
          <a:solidFill>
            <a:srgbClr val="CB6318"/>
          </a:solidFill>
          <a:ln>
            <a:noFill/>
          </a:ln>
          <a:effectLst/>
        </c:spP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3"/>
        <c:spPr>
          <a:solidFill>
            <a:srgbClr val="7CAA2D"/>
          </a:solidFill>
          <a:ln>
            <a:noFill/>
          </a:ln>
          <a:effectLst/>
        </c:spP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4"/>
        <c:spPr>
          <a:solidFill>
            <a:srgbClr val="7CAA2D"/>
          </a:solidFill>
          <a:ln>
            <a:noFill/>
          </a:ln>
          <a:effectLst/>
        </c:spPr>
      </c:pivotFmt>
      <c:pivotFmt>
        <c:idx val="85"/>
        <c:spPr>
          <a:solidFill>
            <a:srgbClr val="F5E356"/>
          </a:solidFill>
          <a:ln>
            <a:noFill/>
          </a:ln>
          <a:effectLst/>
        </c:spP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6"/>
        <c:spPr>
          <a:solidFill>
            <a:srgbClr val="CB6318"/>
          </a:solidFill>
          <a:ln>
            <a:noFill/>
          </a:ln>
          <a:effectLst/>
        </c:spPr>
        <c:dLbl>
          <c:idx val="0"/>
          <c:numFmt formatCode="#\ 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7"/>
        <c:spPr>
          <a:solidFill>
            <a:srgbClr val="7CAA2D"/>
          </a:solidFill>
          <a:ln>
            <a:noFill/>
          </a:ln>
          <a:effectLst/>
        </c:spPr>
        <c:dLbl>
          <c:idx val="0"/>
          <c:numFmt formatCode="#\ ##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88"/>
        <c:spPr>
          <a:solidFill>
            <a:srgbClr val="7CAA2D"/>
          </a:solidFill>
          <a:ln>
            <a:noFill/>
          </a:ln>
          <a:effectLst/>
        </c:spPr>
      </c:pivotFmt>
      <c:pivotFmt>
        <c:idx val="89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0"/>
        <c:spPr>
          <a:solidFill>
            <a:srgbClr val="FABE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1"/>
        <c:spPr>
          <a:solidFill>
            <a:srgbClr val="FF3300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2"/>
        <c:spPr>
          <a:solidFill>
            <a:srgbClr val="FF3300"/>
          </a:solidFill>
          <a:ln>
            <a:noFill/>
          </a:ln>
          <a:effectLst/>
        </c:spPr>
      </c:pivotFmt>
    </c:pivotFmts>
    <c:plotArea>
      <c:layout>
        <c:manualLayout>
          <c:layoutTarget val="inner"/>
          <c:xMode val="edge"/>
          <c:yMode val="edge"/>
          <c:x val="7.5503273945798088E-2"/>
          <c:y val="0"/>
          <c:w val="0.87676347798765264"/>
          <c:h val="0.7998298196596392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'Tablas Dinámicas Auxiliares'!$H$93:$H$94</c:f>
              <c:strCache>
                <c:ptCount val="1"/>
                <c:pt idx="0">
                  <c:v>3 estrellas</c:v>
                </c:pt>
              </c:strCache>
            </c:strRef>
          </c:tx>
          <c:spPr>
            <a:solidFill>
              <a:srgbClr val="7F152E"/>
            </a:solidFill>
            <a:ln>
              <a:noFill/>
            </a:ln>
            <a:effectLst/>
          </c:spPr>
          <c:invertIfNegative val="0"/>
          <c:dLbls>
            <c:numFmt formatCode="&quot;$&quot;#,##0.0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Auxiliares'!$G$95:$G$99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Auxiliares'!$H$95:$H$99</c:f>
              <c:numCache>
                <c:formatCode>\$#,##0.00;\-\$#,##0.00;\$#,##0.00</c:formatCode>
                <c:ptCount val="4"/>
                <c:pt idx="0">
                  <c:v>42.541557971014491</c:v>
                </c:pt>
                <c:pt idx="1">
                  <c:v>401.96749999999997</c:v>
                </c:pt>
                <c:pt idx="2">
                  <c:v>56.060124999999992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080-4AE8-B597-A822D1B711BB}"/>
            </c:ext>
          </c:extLst>
        </c:ser>
        <c:ser>
          <c:idx val="1"/>
          <c:order val="1"/>
          <c:tx>
            <c:strRef>
              <c:f>'Tablas Dinámicas Auxiliares'!$I$93:$I$94</c:f>
              <c:strCache>
                <c:ptCount val="1"/>
                <c:pt idx="0">
                  <c:v>4 estrellas</c:v>
                </c:pt>
              </c:strCache>
            </c:strRef>
          </c:tx>
          <c:spPr>
            <a:solidFill>
              <a:srgbClr val="FABE00"/>
            </a:solidFill>
            <a:ln>
              <a:noFill/>
            </a:ln>
            <a:effectLst/>
          </c:spPr>
          <c:invertIfNegative val="0"/>
          <c:dLbls>
            <c:numFmt formatCode="&quot;$&quot;#,##0.0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Auxiliares'!$G$95:$G$99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Auxiliares'!$I$95:$I$99</c:f>
              <c:numCache>
                <c:formatCode>\$#,##0.00;\-\$#,##0.00;\$#,##0.00</c:formatCode>
                <c:ptCount val="4"/>
                <c:pt idx="0">
                  <c:v>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C080-4AE8-B597-A822D1B711BB}"/>
            </c:ext>
          </c:extLst>
        </c:ser>
        <c:ser>
          <c:idx val="2"/>
          <c:order val="2"/>
          <c:tx>
            <c:strRef>
              <c:f>'Tablas Dinámicas Auxiliares'!$J$93:$J$94</c:f>
              <c:strCache>
                <c:ptCount val="1"/>
                <c:pt idx="0">
                  <c:v>5 estrellas</c:v>
                </c:pt>
              </c:strCache>
            </c:strRef>
          </c:tx>
          <c:spPr>
            <a:solidFill>
              <a:srgbClr val="FF3300"/>
            </a:solidFill>
            <a:ln>
              <a:noFill/>
            </a:ln>
            <a:effectLst/>
          </c:spPr>
          <c:invertIfNegative val="0"/>
          <c:dLbls>
            <c:numFmt formatCode="&quot;$&quot;#,##0.00" sourceLinked="0"/>
            <c:spPr>
              <a:solidFill>
                <a:schemeClr val="bg1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Auxiliares'!$G$95:$G$99</c:f>
              <c:strCache>
                <c:ptCount val="4"/>
                <c:pt idx="0">
                  <c:v>Eugenio Espejo</c:v>
                </c:pt>
                <c:pt idx="1">
                  <c:v>La Delicia</c:v>
                </c:pt>
                <c:pt idx="2">
                  <c:v>La Mariscal</c:v>
                </c:pt>
                <c:pt idx="3">
                  <c:v>Tumbaco</c:v>
                </c:pt>
              </c:strCache>
            </c:strRef>
          </c:cat>
          <c:val>
            <c:numRef>
              <c:f>'Tablas Dinámicas Auxiliares'!$J$95:$J$99</c:f>
              <c:numCache>
                <c:formatCode>\$#,##0.00;\-\$#,##0.00;\$#,##0.00</c:formatCode>
                <c:ptCount val="4"/>
                <c:pt idx="0">
                  <c:v>105.79963235294117</c:v>
                </c:pt>
                <c:pt idx="3">
                  <c:v>94.618174603174594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C080-4AE8-B597-A822D1B711B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493593632"/>
        <c:axId val="493587072"/>
      </c:bar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200" b="0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Narkisim" panose="020B0604020202020204" pitchFamily="34" charset="-79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l"/>
        <c:numFmt formatCode="\$#,##0.00;\-\$#,##0.00;\$#,##0.00" sourceLinked="1"/>
        <c:majorTickMark val="none"/>
        <c:minorTickMark val="none"/>
        <c:tickLblPos val="nextTo"/>
        <c:crossAx val="493593632"/>
        <c:crosses val="autoZero"/>
        <c:crossBetween val="between"/>
        <c:extLst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1" i="0" u="none" strike="noStrike" kern="1200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Auxiliares!Tarf_Cat</c:name>
    <c:fmtId val="3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5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4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</c:pivotFmt>
      <c:pivotFmt>
        <c:idx val="16"/>
        <c:spPr>
          <a:solidFill>
            <a:schemeClr val="accent1"/>
          </a:solidFill>
          <a:ln>
            <a:noFill/>
          </a:ln>
          <a:effectLst/>
        </c:spPr>
      </c:pivotFmt>
      <c:pivotFmt>
        <c:idx val="17"/>
        <c:spPr>
          <a:solidFill>
            <a:schemeClr val="accent1"/>
          </a:solidFill>
          <a:ln>
            <a:noFill/>
          </a:ln>
          <a:effectLst/>
        </c:spPr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numFmt formatCode="#\ ##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1"/>
          </a:solidFill>
          <a:ln>
            <a:noFill/>
          </a:ln>
          <a:effectLst/>
        </c:spPr>
      </c:pivotFmt>
      <c:pivotFmt>
        <c:idx val="20"/>
        <c:spPr>
          <a:solidFill>
            <a:schemeClr val="accent1"/>
          </a:solidFill>
          <a:ln>
            <a:noFill/>
          </a:ln>
          <a:effectLst/>
        </c:spPr>
      </c:pivotFmt>
      <c:pivotFmt>
        <c:idx val="21"/>
        <c:spPr>
          <a:solidFill>
            <a:schemeClr val="accent1"/>
          </a:solidFill>
          <a:ln>
            <a:noFill/>
          </a:ln>
          <a:effectLst/>
        </c:spPr>
      </c:pivotFmt>
      <c:pivotFmt>
        <c:idx val="22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7F152E"/>
          </a:solidFill>
          <a:ln>
            <a:noFill/>
          </a:ln>
          <a:effectLst/>
        </c:spP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rgbClr val="FABE00"/>
          </a:solidFill>
          <a:ln>
            <a:noFill/>
          </a:ln>
          <a:effectLst/>
        </c:spP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rgbClr val="FF3300"/>
          </a:solidFill>
          <a:ln>
            <a:noFill/>
          </a:ln>
          <a:effectLst/>
        </c:spP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clip" horzOverflow="clip" vert="horz" wrap="square" lIns="0" tIns="0" rIns="0" bIns="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ctr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7F152E"/>
          </a:solidFill>
          <a:ln>
            <a:noFill/>
          </a:ln>
          <a:effectLst/>
        </c:spP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clip" horzOverflow="clip" vert="horz" wrap="square" lIns="0" tIns="0" rIns="0" bIns="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separator>, </c:separator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28"/>
        <c:spPr>
          <a:solidFill>
            <a:srgbClr val="FABE00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clip" horzOverflow="clip" vert="horz" wrap="square" lIns="0" tIns="0" rIns="0" bIns="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  <a:noFill/>
                <a:ln>
                  <a:noFill/>
                </a:ln>
              </c15:spPr>
            </c:ext>
          </c:extLst>
        </c:dLbl>
      </c:pivotFmt>
      <c:pivotFmt>
        <c:idx val="29"/>
        <c:spPr>
          <a:solidFill>
            <a:srgbClr val="FF3300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clip" horzOverflow="clip" vert="horz" wrap="square" lIns="0" tIns="0" rIns="0" bIns="0" anchor="ctr" anchorCtr="1">
              <a:spAutoFit/>
            </a:bodyPr>
            <a:lstStyle/>
            <a:p>
              <a:pPr>
                <a:defRPr sz="26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ctr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>
              <c15:spPr xmlns:c15="http://schemas.microsoft.com/office/drawing/2012/chart">
                <a:prstGeom prst="rect">
                  <a:avLst/>
                </a:prstGeom>
                <a:noFill/>
                <a:ln>
                  <a:noFill/>
                </a:ln>
              </c15:spPr>
            </c:ext>
          </c:extLst>
        </c:dLbl>
      </c:pivotFmt>
    </c:pivotFmts>
    <c:plotArea>
      <c:layout>
        <c:manualLayout>
          <c:layoutTarget val="inner"/>
          <c:xMode val="edge"/>
          <c:yMode val="edge"/>
          <c:x val="0.18252546445751625"/>
          <c:y val="0.13449626488996566"/>
          <c:w val="0.66304838671343158"/>
          <c:h val="0.74911710074702198"/>
        </c:manualLayout>
      </c:layout>
      <c:pieChart>
        <c:varyColors val="1"/>
        <c:ser>
          <c:idx val="0"/>
          <c:order val="0"/>
          <c:tx>
            <c:strRef>
              <c:f>'Tablas Dinámicas Auxiliares'!$E$93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7F152E"/>
            </a:solidFill>
          </c:spPr>
          <c:dPt>
            <c:idx val="0"/>
            <c:bubble3D val="0"/>
            <c:spPr>
              <a:solidFill>
                <a:srgbClr val="7F152E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347-4A83-B71D-B6FFCE6EA469}"/>
              </c:ext>
            </c:extLst>
          </c:dPt>
          <c:dPt>
            <c:idx val="1"/>
            <c:bubble3D val="0"/>
            <c:spPr>
              <a:solidFill>
                <a:srgbClr val="FABE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347-4A83-B71D-B6FFCE6EA469}"/>
              </c:ext>
            </c:extLst>
          </c:dPt>
          <c:dPt>
            <c:idx val="2"/>
            <c:bubble3D val="0"/>
            <c:spPr>
              <a:solidFill>
                <a:srgbClr val="FF33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F347-4A83-B71D-B6FFCE6EA469}"/>
              </c:ext>
            </c:extLst>
          </c:dPt>
          <c:dLbls>
            <c:dLbl>
              <c:idx val="0"/>
              <c:numFmt formatCode="&quot;$&quot;#,##0.00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0" tIns="0" rIns="0" bIns="0" anchor="ctr" anchorCtr="1">
                  <a:sp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separator>, </c:separator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1-F347-4A83-B71D-B6FFCE6EA469}"/>
                </c:ext>
              </c:extLst>
            </c:dLbl>
            <c:dLbl>
              <c:idx val="1"/>
              <c:spPr>
                <a:noFill/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0" tIns="0" rIns="0" bIns="0" anchor="ctr" anchorCtr="1">
                  <a:sp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3-F347-4A83-B71D-B6FFCE6EA469}"/>
                </c:ext>
              </c:extLst>
            </c:dLbl>
            <c:dLbl>
              <c:idx val="2"/>
              <c:spPr>
                <a:noFill/>
                <a:ln>
                  <a:noFill/>
                </a:ln>
                <a:effectLst/>
              </c:spPr>
              <c:txPr>
                <a:bodyPr rot="0" spcFirstLastPara="1" vertOverflow="clip" horzOverflow="clip" vert="horz" wrap="square" lIns="0" tIns="0" rIns="0" bIns="0" anchor="ctr" anchorCtr="1">
                  <a:spAutoFit/>
                </a:bodyPr>
                <a:lstStyle/>
                <a:p>
                  <a:pPr>
                    <a:defRPr sz="2600" b="1" i="0" u="none" strike="noStrike" kern="1200" baseline="0">
                      <a:solidFill>
                        <a:schemeClr val="bg1"/>
                      </a:solidFill>
                      <a:latin typeface="Gadugi" panose="020B0502040204020203" pitchFamily="34" charset="0"/>
                      <a:ea typeface="Gadugi" panose="020B0502040204020203" pitchFamily="34" charset="0"/>
                      <a:cs typeface="+mn-cs"/>
                    </a:defRPr>
                  </a:pPr>
                  <a:endParaRPr lang="es-EC"/>
                </a:p>
              </c:txPr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  <a:noFill/>
                    <a:ln>
                      <a:noFill/>
                    </a:ln>
                  </c15:spPr>
                </c:ext>
                <c:ext xmlns:c16="http://schemas.microsoft.com/office/drawing/2014/chart" uri="{C3380CC4-5D6E-409C-BE32-E72D297353CC}">
                  <c16:uniqueId val="{00000005-F347-4A83-B71D-B6FFCE6EA46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clip" horzOverflow="clip" vert="horz" wrap="square" lIns="0" tIns="0" rIns="0" bIns="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s-EC"/>
              </a:p>
            </c:txPr>
            <c:dLblPos val="ctr"/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/>
            </c:extLst>
          </c:dLbls>
          <c:cat>
            <c:strRef>
              <c:f>'Tablas Dinámicas Auxiliares'!$D$94:$D$97</c:f>
              <c:strCache>
                <c:ptCount val="3"/>
                <c:pt idx="0">
                  <c:v>3 estrellas</c:v>
                </c:pt>
                <c:pt idx="1">
                  <c:v>4 estrellas</c:v>
                </c:pt>
                <c:pt idx="2">
                  <c:v>5 estrellas</c:v>
                </c:pt>
              </c:strCache>
            </c:strRef>
          </c:cat>
          <c:val>
            <c:numRef>
              <c:f>'Tablas Dinámicas Auxiliares'!$E$94:$E$97</c:f>
              <c:numCache>
                <c:formatCode>\$#,##0.00;\-\$#,##0.00;\$#,##0.00</c:formatCode>
                <c:ptCount val="3"/>
                <c:pt idx="0">
                  <c:v>50.724909090909087</c:v>
                </c:pt>
                <c:pt idx="1">
                  <c:v>49</c:v>
                </c:pt>
                <c:pt idx="2">
                  <c:v>104.63911861614497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BAB-4015-9BA2-42CE5D1E030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t"/>
      <c:legendEntry>
        <c:idx val="0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legendEntry>
        <c:idx val="2"/>
        <c:txPr>
          <a:bodyPr rot="0" spcFirstLastPara="1" vertOverflow="ellipsis" vert="horz" wrap="square" anchor="ctr" anchorCtr="1"/>
          <a:lstStyle/>
          <a:p>
            <a:pPr>
              <a:defRPr sz="22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Segoe UI Light" panose="020B0502040204020203" pitchFamily="34" charset="0"/>
              </a:defRPr>
            </a:pPr>
            <a:endParaRPr lang="es-EC"/>
          </a:p>
        </c:txPr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200" b="0" i="0" u="none" strike="noStrike" kern="1200" baseline="0">
              <a:solidFill>
                <a:schemeClr val="bg1"/>
              </a:solidFill>
              <a:latin typeface="Century Gothic" panose="020B0502020202020204" pitchFamily="34" charset="0"/>
              <a:ea typeface="+mn-ea"/>
              <a:cs typeface="Segoe UI Light" panose="020B0502040204020203" pitchFamily="34" charset="0"/>
            </a:defRPr>
          </a:pPr>
          <a:endParaRPr lang="es-EC"/>
        </a:p>
      </c:txPr>
    </c:legend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1"/>
  <mc:AlternateContent xmlns:mc="http://schemas.openxmlformats.org/markup-compatibility/2006">
    <mc:Choice xmlns:c14="http://schemas.microsoft.com/office/drawing/2007/8/2/chart" Requires="c14">
      <c14:style val="103"/>
    </mc:Choice>
    <mc:Fallback>
      <c:style val="3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Auxiliares!Tarf_Tipo</c:name>
    <c:fmtId val="2"/>
  </c:pivotSource>
  <c:chart>
    <c:autoTitleDeleted val="1"/>
    <c:pivotFmts>
      <c:pivotFmt>
        <c:idx val="0"/>
      </c:pivotFmt>
      <c:pivotFmt>
        <c:idx val="1"/>
      </c:pivotFmt>
      <c:pivotFmt>
        <c:idx val="2"/>
      </c:pivotFmt>
      <c:pivotFmt>
        <c:idx val="3"/>
      </c:pivotFmt>
      <c:pivotFmt>
        <c:idx val="4"/>
      </c:pivotFmt>
      <c:pivotFmt>
        <c:idx val="5"/>
      </c:pivotFmt>
      <c:pivotFmt>
        <c:idx val="6"/>
      </c:pivotFmt>
      <c:pivotFmt>
        <c:idx val="7"/>
      </c:pivotFmt>
      <c:pivotFmt>
        <c:idx val="8"/>
      </c:pivotFmt>
      <c:pivotFmt>
        <c:idx val="9"/>
      </c:pivotFmt>
      <c:pivotFmt>
        <c:idx val="10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1"/>
        <c:spPr>
          <a:solidFill>
            <a:srgbClr val="FFD833"/>
          </a:solidFill>
          <a:ln>
            <a:noFill/>
          </a:ln>
          <a:effectLst/>
        </c:spPr>
      </c:pivotFmt>
      <c:pivotFmt>
        <c:idx val="12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3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5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6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rgbClr val="FFD833"/>
          </a:solidFill>
          <a:ln>
            <a:noFill/>
          </a:ln>
          <a:effectLst/>
        </c:spPr>
        <c:dLbl>
          <c:idx val="0"/>
          <c:numFmt formatCode="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8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chemeClr val="accent1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rgbClr val="595092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0"/>
        <c:spPr>
          <a:solidFill>
            <a:srgbClr val="595092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1"/>
        <c:spPr>
          <a:solidFill>
            <a:srgbClr val="595092"/>
          </a:solidFill>
          <a:ln>
            <a:noFill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spPr>
          <a:solidFill>
            <a:srgbClr val="92D050"/>
          </a:solidFill>
          <a:ln>
            <a:noFill/>
          </a:ln>
          <a:effectLst/>
        </c:spP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3"/>
        <c:spPr>
          <a:solidFill>
            <a:srgbClr val="92D050"/>
          </a:solidFill>
          <a:ln>
            <a:noFill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20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showLegendKey val="1"/>
          <c:showVal val="1"/>
          <c:showCatName val="1"/>
          <c:showSerName val="1"/>
          <c:showPercent val="1"/>
          <c:showBubbleSize val="1"/>
          <c:extLst>
            <c:ext xmlns:c15="http://schemas.microsoft.com/office/drawing/2012/chart" uri="{CE6537A1-D6FC-4f65-9D91-7224C49458BB}"/>
          </c:extLst>
        </c:dLbl>
      </c:pivotFmt>
      <c:pivotFmt>
        <c:idx val="24"/>
        <c:spPr>
          <a:solidFill>
            <a:srgbClr val="C17E3B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8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8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8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8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spPr>
          <a:solidFill>
            <a:srgbClr val="7F152E"/>
          </a:solidFill>
          <a:ln>
            <a:noFill/>
          </a:ln>
          <a:effectLst/>
        </c:spPr>
        <c:marker>
          <c:symbol val="none"/>
        </c:marker>
        <c:dLbl>
          <c:idx val="0"/>
          <c:numFmt formatCode="&quot;$&quot;#,##0.0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2800" b="1" i="0" u="none" strike="noStrike" kern="1200" baseline="0">
                  <a:solidFill>
                    <a:schemeClr val="bg1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inBase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'Tablas Dinámicas Auxiliares'!$S$93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7F152E"/>
            </a:solidFill>
            <a:ln>
              <a:noFill/>
            </a:ln>
            <a:effectLst/>
          </c:spPr>
          <c:invertIfNegative val="0"/>
          <c:dLbls>
            <c:numFmt formatCode="&quot;$&quot;#,##0.0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800" b="1" i="0" u="none" strike="noStrike" kern="1200" baseline="0">
                    <a:solidFill>
                      <a:schemeClr val="bg1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'Tablas Dinámicas Auxiliares'!$R$94:$R$98</c:f>
              <c:strCache>
                <c:ptCount val="4"/>
                <c:pt idx="0">
                  <c:v>Hostal</c:v>
                </c:pt>
                <c:pt idx="1">
                  <c:v>Hostería</c:v>
                </c:pt>
                <c:pt idx="2">
                  <c:v>Hotel</c:v>
                </c:pt>
                <c:pt idx="3">
                  <c:v>Lodge</c:v>
                </c:pt>
              </c:strCache>
            </c:strRef>
          </c:cat>
          <c:val>
            <c:numRef>
              <c:f>'Tablas Dinámicas Auxiliares'!$S$94:$S$98</c:f>
              <c:numCache>
                <c:formatCode>\$#,##0.00;\-\$#,##0.00;\$#,##0.00</c:formatCode>
                <c:ptCount val="4"/>
                <c:pt idx="0">
                  <c:v>68.790000000000006</c:v>
                </c:pt>
                <c:pt idx="1">
                  <c:v>93.608695652173907</c:v>
                </c:pt>
                <c:pt idx="2">
                  <c:v>88.822256503327282</c:v>
                </c:pt>
                <c:pt idx="3">
                  <c:v>526.62333333333333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A1-4388-B556-6D3D321328E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0"/>
        <c:axId val="443841119"/>
        <c:axId val="1417224095"/>
      </c:barChart>
      <c:catAx>
        <c:axId val="443841119"/>
        <c:scaling>
          <c:orientation val="maxMin"/>
        </c:scaling>
        <c:delete val="0"/>
        <c:axPos val="l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2000" b="1" i="0" u="none" strike="noStrike" kern="1200" baseline="0">
                <a:solidFill>
                  <a:schemeClr val="bg1"/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es-EC"/>
          </a:p>
        </c:txPr>
        <c:crossAx val="1417224095"/>
        <c:crosses val="autoZero"/>
        <c:auto val="0"/>
        <c:lblAlgn val="ctr"/>
        <c:lblOffset val="0"/>
        <c:noMultiLvlLbl val="0"/>
        <c:extLst/>
      </c:catAx>
      <c:valAx>
        <c:axId val="1417224095"/>
        <c:scaling>
          <c:orientation val="minMax"/>
        </c:scaling>
        <c:delete val="1"/>
        <c:axPos val="t"/>
        <c:numFmt formatCode="\$#,##0.00;\-\$#,##0.00;\$#,##0.00" sourceLinked="1"/>
        <c:majorTickMark val="none"/>
        <c:minorTickMark val="none"/>
        <c:tickLblPos val="nextTo"/>
        <c:crossAx val="443841119"/>
        <c:crosses val="autoZero"/>
        <c:crossBetween val="between"/>
        <c:extLst/>
      </c:valAx>
      <c:spPr>
        <a:noFill/>
        <a:ln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EC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pivotSource>
    <c:name>[1_4 Anexos EOH AGOSTO 2020.xlsx]Tablas Dinámicas Auxiliares!Tarf_Evo</c:name>
    <c:fmtId val="5"/>
  </c:pivotSource>
  <c:chart>
    <c:autoTitleDeleted val="1"/>
    <c:pivotFmts>
      <c:pivotFmt>
        <c:idx val="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2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5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6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7"/>
        <c:dLbl>
          <c:idx val="0"/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2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3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4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5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6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7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8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9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0"/>
        <c:dLbl>
          <c:idx val="0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1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2"/>
        <c:dLbl>
          <c:idx val="0"/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3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4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bg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55"/>
      </c:pivotFmt>
      <c:pivotFmt>
        <c:idx val="56"/>
      </c:pivotFmt>
      <c:pivotFmt>
        <c:idx val="57"/>
        <c:spPr>
          <a:solidFill>
            <a:schemeClr val="accent1"/>
          </a:solidFill>
          <a:ln w="28575" cap="rnd">
            <a:solidFill>
              <a:schemeClr val="bg1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solidFill>
              <a:schemeClr val="bg1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3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8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9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bg1"/>
                  </a:solidFill>
                  <a:latin typeface="+mn-lt"/>
                  <a:ea typeface="+mn-ea"/>
                  <a:cs typeface="+mn-cs"/>
                </a:defRPr>
              </a:pPr>
              <a:endParaRPr lang="es-EC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0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numFmt formatCode="#,##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1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62"/>
        <c:spPr>
          <a:solidFill>
            <a:schemeClr val="accent1"/>
          </a:solidFill>
          <a:ln w="38100" cap="rnd">
            <a:solidFill>
              <a:srgbClr val="FFFFFF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3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4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5"/>
        <c:spPr>
          <a:solidFill>
            <a:schemeClr val="accent1"/>
          </a:solidFill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6"/>
        <c:spPr>
          <a:ln w="38100" cap="rnd">
            <a:solidFill>
              <a:srgbClr val="FFC000"/>
            </a:solidFill>
            <a:round/>
          </a:ln>
          <a:effectLst/>
        </c:spPr>
        <c:marker>
          <c:symbol val="triangle"/>
          <c:size val="8"/>
          <c:spPr>
            <a:solidFill>
              <a:srgbClr val="7F152E"/>
            </a:solidFill>
            <a:ln w="9525">
              <a:noFill/>
            </a:ln>
            <a:effectLst/>
          </c:spPr>
        </c:marker>
        <c:dLbl>
          <c:idx val="0"/>
          <c:numFmt formatCode="&quot;$&quot;#,##0.00" sourceLinked="0"/>
          <c:spPr>
            <a:solidFill>
              <a:sysClr val="window" lastClr="FFFFFF"/>
            </a:solidFill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Gadugi" panose="020B0502040204020203" pitchFamily="34" charset="0"/>
                  <a:ea typeface="Gadugi" panose="020B0502040204020203" pitchFamily="34" charset="0"/>
                  <a:cs typeface="+mn-cs"/>
                </a:defRPr>
              </a:pPr>
              <a:endParaRPr lang="es-EC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8.3952130851717349E-2"/>
          <c:y val="3.1008101150817688E-2"/>
          <c:w val="0.90429991426381873"/>
          <c:h val="0.57617958812840697"/>
        </c:manualLayout>
      </c:layout>
      <c:lineChart>
        <c:grouping val="standard"/>
        <c:varyColors val="0"/>
        <c:ser>
          <c:idx val="0"/>
          <c:order val="0"/>
          <c:tx>
            <c:strRef>
              <c:f>'Tablas Dinámicas Auxiliares'!$N$107</c:f>
              <c:strCache>
                <c:ptCount val="1"/>
                <c:pt idx="0">
                  <c:v>Total</c:v>
                </c:pt>
              </c:strCache>
            </c:strRef>
          </c:tx>
          <c:spPr>
            <a:ln w="38100" cap="rnd">
              <a:solidFill>
                <a:srgbClr val="FFC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7F152E"/>
              </a:solidFill>
              <a:ln w="9525">
                <a:noFill/>
              </a:ln>
              <a:effectLst/>
            </c:spPr>
          </c:marker>
          <c:dLbls>
            <c:numFmt formatCode="&quot;$&quot;#,##0.00" sourceLinked="0"/>
            <c:spPr>
              <a:solidFill>
                <a:sysClr val="window" lastClr="FFFFFF"/>
              </a:solidFill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Gadugi" panose="020B0502040204020203" pitchFamily="34" charset="0"/>
                    <a:ea typeface="Gadugi" panose="020B0502040204020203" pitchFamily="34" charset="0"/>
                    <a:cs typeface="+mn-cs"/>
                  </a:defRPr>
                </a:pPr>
                <a:endParaRPr lang="es-EC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'Tablas Dinámicas Auxiliares'!$M$108:$M$119</c:f>
              <c:multiLvlStrCache>
                <c:ptCount val="9"/>
                <c:lvl>
                  <c:pt idx="0">
                    <c:v>l. Diciembre</c:v>
                  </c:pt>
                  <c:pt idx="1">
                    <c:v>a. Enero</c:v>
                  </c:pt>
                  <c:pt idx="2">
                    <c:v>b. Febrero</c:v>
                  </c:pt>
                  <c:pt idx="3">
                    <c:v>c. Marzo</c:v>
                  </c:pt>
                  <c:pt idx="4">
                    <c:v>d. Abril</c:v>
                  </c:pt>
                  <c:pt idx="5">
                    <c:v>e. Mayo</c:v>
                  </c:pt>
                  <c:pt idx="6">
                    <c:v>f. Junio</c:v>
                  </c:pt>
                  <c:pt idx="7">
                    <c:v>g. Julio</c:v>
                  </c:pt>
                  <c:pt idx="8">
                    <c:v>h. Agosto</c:v>
                  </c:pt>
                </c:lvl>
                <c:lvl>
                  <c:pt idx="0">
                    <c:v>2019</c:v>
                  </c:pt>
                  <c:pt idx="1">
                    <c:v>2020</c:v>
                  </c:pt>
                </c:lvl>
              </c:multiLvlStrCache>
            </c:multiLvlStrRef>
          </c:cat>
          <c:val>
            <c:numRef>
              <c:f>'Tablas Dinámicas Auxiliares'!$N$108:$N$119</c:f>
              <c:numCache>
                <c:formatCode>\$#,##0.00;\-\$#,##0.00;\$#,##0.00</c:formatCode>
                <c:ptCount val="9"/>
                <c:pt idx="0">
                  <c:v>76.853996703749473</c:v>
                </c:pt>
                <c:pt idx="1">
                  <c:v>96.379422107359218</c:v>
                </c:pt>
                <c:pt idx="2">
                  <c:v>85.047792469100301</c:v>
                </c:pt>
                <c:pt idx="3">
                  <c:v>85.863822140608605</c:v>
                </c:pt>
                <c:pt idx="4">
                  <c:v>52.217179902755269</c:v>
                </c:pt>
                <c:pt idx="5">
                  <c:v>54.788506122448979</c:v>
                </c:pt>
                <c:pt idx="6">
                  <c:v>55.755817711700068</c:v>
                </c:pt>
                <c:pt idx="7">
                  <c:v>68.248304668304669</c:v>
                </c:pt>
                <c:pt idx="8">
                  <c:v>89.657648809523806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0-0AE6-4B22-AE94-1D106F6BE5F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93593632"/>
        <c:axId val="493587072"/>
      </c:lineChart>
      <c:catAx>
        <c:axId val="49359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7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s-EC"/>
          </a:p>
        </c:txPr>
        <c:crossAx val="493587072"/>
        <c:crosses val="autoZero"/>
        <c:auto val="1"/>
        <c:lblAlgn val="ctr"/>
        <c:lblOffset val="100"/>
        <c:noMultiLvlLbl val="0"/>
        <c:extLst/>
      </c:catAx>
      <c:valAx>
        <c:axId val="493587072"/>
        <c:scaling>
          <c:orientation val="minMax"/>
        </c:scaling>
        <c:delete val="1"/>
        <c:axPos val="r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\$#,##0.00;\-\$#,##0.00;\$#,##0.00" sourceLinked="1"/>
        <c:majorTickMark val="out"/>
        <c:minorTickMark val="none"/>
        <c:tickLblPos val="nextTo"/>
        <c:crossAx val="493593632"/>
        <c:crosses val="max"/>
        <c:crossBetween val="between"/>
        <c:extLst/>
      </c:valAx>
      <c:spPr>
        <a:noFill/>
        <a:ln w="25400">
          <a:noFill/>
        </a:ln>
        <a:effectLst/>
      </c:spPr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>
          <a:solidFill>
            <a:schemeClr val="bg1"/>
          </a:solidFill>
        </a:defRPr>
      </a:pPr>
      <a:endParaRPr lang="es-EC"/>
    </a:p>
  </c:txPr>
  <c:printSettings>
    <c:headerFooter/>
    <c:pageMargins b="0.75" l="0.7" r="0.7" t="0.75" header="0.3" footer="0.3"/>
    <c:pageSetup/>
  </c:printSettings>
  <c:extLst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3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6.xml><?xml version="1.0" encoding="utf-8"?>
<cs:colorStyle xmlns:cs="http://schemas.microsoft.com/office/drawing/2012/chartStyle" xmlns:a="http://schemas.openxmlformats.org/drawingml/2006/main" meth="withinLinearReversed" id="21">
  <a:schemeClr val="accent1"/>
</cs:colorStyle>
</file>

<file path=xl/charts/colors7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8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11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14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15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16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17.xml><?xml version="1.0" encoding="utf-8"?>
<cs:colorStyle xmlns:cs="http://schemas.microsoft.com/office/drawing/2012/chartStyle" xmlns:a="http://schemas.openxmlformats.org/drawingml/2006/main" meth="withinLinearReversed" id="21">
  <a:schemeClr val="accent1"/>
</cs:colorStyle>
</file>

<file path=xl/charts/colors18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19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0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7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32.xml><?xml version="1.0" encoding="utf-8"?>
<cs:colorStyle xmlns:cs="http://schemas.microsoft.com/office/drawing/2012/chartStyle" xmlns:a="http://schemas.openxmlformats.org/drawingml/2006/main" meth="withinLinearReversed" id="21">
  <a:schemeClr val="accent1"/>
</cs:colorStyle>
</file>

<file path=xl/charts/colors33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36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37.xml><?xml version="1.0" encoding="utf-8"?>
<cs:colorStyle xmlns:cs="http://schemas.microsoft.com/office/drawing/2012/chartStyle" xmlns:a="http://schemas.openxmlformats.org/drawingml/2006/main" meth="withinLinear" id="14">
  <a:schemeClr val="accent1"/>
</cs:colorStyle>
</file>

<file path=xl/charts/colors38.xml><?xml version="1.0" encoding="utf-8"?>
<cs:colorStyle xmlns:cs="http://schemas.microsoft.com/office/drawing/2012/chartStyle" xmlns:a="http://schemas.openxmlformats.org/drawingml/2006/main" meth="withinLinearReversed" id="21">
  <a:schemeClr val="accent1"/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30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3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3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svg"/><Relationship Id="rId3" Type="http://schemas.openxmlformats.org/officeDocument/2006/relationships/image" Target="../media/image4.png"/><Relationship Id="rId7" Type="http://schemas.openxmlformats.org/officeDocument/2006/relationships/image" Target="../media/image6.png"/><Relationship Id="rId2" Type="http://schemas.openxmlformats.org/officeDocument/2006/relationships/image" Target="../media/image4.svg"/><Relationship Id="rId1" Type="http://schemas.openxmlformats.org/officeDocument/2006/relationships/image" Target="../media/image3.png"/><Relationship Id="rId6" Type="http://schemas.openxmlformats.org/officeDocument/2006/relationships/hyperlink" Target="#Empleo!A1"/><Relationship Id="rId5" Type="http://schemas.openxmlformats.org/officeDocument/2006/relationships/hyperlink" Target="#&#205;ndice!A1"/><Relationship Id="rId10" Type="http://schemas.openxmlformats.org/officeDocument/2006/relationships/image" Target="../media/image10.svg"/><Relationship Id="rId4" Type="http://schemas.openxmlformats.org/officeDocument/2006/relationships/image" Target="../media/image5.png"/><Relationship Id="rId9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image" Target="../media/image22.svg"/><Relationship Id="rId18" Type="http://schemas.openxmlformats.org/officeDocument/2006/relationships/hyperlink" Target="#Establecimientos!A1"/><Relationship Id="rId3" Type="http://schemas.openxmlformats.org/officeDocument/2006/relationships/image" Target="../media/image9.png"/><Relationship Id="rId21" Type="http://schemas.openxmlformats.org/officeDocument/2006/relationships/image" Target="../media/image16.png"/><Relationship Id="rId7" Type="http://schemas.openxmlformats.org/officeDocument/2006/relationships/image" Target="../media/image11.png"/><Relationship Id="rId12" Type="http://schemas.openxmlformats.org/officeDocument/2006/relationships/image" Target="../media/image13.png"/><Relationship Id="rId17" Type="http://schemas.openxmlformats.org/officeDocument/2006/relationships/chart" Target="../charts/chart3.xml"/><Relationship Id="rId25" Type="http://schemas.openxmlformats.org/officeDocument/2006/relationships/chart" Target="../charts/chart4.xml"/><Relationship Id="rId2" Type="http://schemas.openxmlformats.org/officeDocument/2006/relationships/image" Target="../media/image12.svg"/><Relationship Id="rId16" Type="http://schemas.openxmlformats.org/officeDocument/2006/relationships/chart" Target="../charts/chart2.xml"/><Relationship Id="rId20" Type="http://schemas.openxmlformats.org/officeDocument/2006/relationships/image" Target="../media/image8.svg"/><Relationship Id="rId1" Type="http://schemas.openxmlformats.org/officeDocument/2006/relationships/image" Target="../media/image8.png"/><Relationship Id="rId6" Type="http://schemas.openxmlformats.org/officeDocument/2006/relationships/image" Target="../media/image16.svg"/><Relationship Id="rId11" Type="http://schemas.openxmlformats.org/officeDocument/2006/relationships/chart" Target="../charts/chart1.xml"/><Relationship Id="rId24" Type="http://schemas.openxmlformats.org/officeDocument/2006/relationships/hyperlink" Target="#'4x4 Matriz de la Hoteler&#237;a'!A1"/><Relationship Id="rId5" Type="http://schemas.openxmlformats.org/officeDocument/2006/relationships/image" Target="../media/image10.png"/><Relationship Id="rId15" Type="http://schemas.openxmlformats.org/officeDocument/2006/relationships/hyperlink" Target="#&#205;ndice!A1"/><Relationship Id="rId23" Type="http://schemas.openxmlformats.org/officeDocument/2006/relationships/image" Target="../media/image4.png"/><Relationship Id="rId10" Type="http://schemas.openxmlformats.org/officeDocument/2006/relationships/image" Target="../media/image20.svg"/><Relationship Id="rId19" Type="http://schemas.openxmlformats.org/officeDocument/2006/relationships/image" Target="../media/image15.png"/><Relationship Id="rId4" Type="http://schemas.openxmlformats.org/officeDocument/2006/relationships/image" Target="../media/image14.svg"/><Relationship Id="rId9" Type="http://schemas.openxmlformats.org/officeDocument/2006/relationships/image" Target="../media/image12.png"/><Relationship Id="rId14" Type="http://schemas.openxmlformats.org/officeDocument/2006/relationships/image" Target="../media/image14.png"/><Relationship Id="rId22" Type="http://schemas.openxmlformats.org/officeDocument/2006/relationships/image" Target="../media/image10.sv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chart" Target="../charts/chart5.xml"/><Relationship Id="rId18" Type="http://schemas.openxmlformats.org/officeDocument/2006/relationships/chart" Target="../charts/chart7.xml"/><Relationship Id="rId26" Type="http://schemas.openxmlformats.org/officeDocument/2006/relationships/chart" Target="../charts/chart9.xml"/><Relationship Id="rId3" Type="http://schemas.openxmlformats.org/officeDocument/2006/relationships/image" Target="../media/image18.png"/><Relationship Id="rId21" Type="http://schemas.openxmlformats.org/officeDocument/2006/relationships/image" Target="../media/image15.png"/><Relationship Id="rId7" Type="http://schemas.openxmlformats.org/officeDocument/2006/relationships/image" Target="../media/image20.png"/><Relationship Id="rId12" Type="http://schemas.openxmlformats.org/officeDocument/2006/relationships/image" Target="../media/image14.png"/><Relationship Id="rId17" Type="http://schemas.openxmlformats.org/officeDocument/2006/relationships/hyperlink" Target="#&#205;ndice!A1"/><Relationship Id="rId25" Type="http://schemas.openxmlformats.org/officeDocument/2006/relationships/hyperlink" Target="#Empleo!A1"/><Relationship Id="rId2" Type="http://schemas.openxmlformats.org/officeDocument/2006/relationships/image" Target="../media/image12.svg"/><Relationship Id="rId16" Type="http://schemas.openxmlformats.org/officeDocument/2006/relationships/image" Target="../media/image32.svg"/><Relationship Id="rId20" Type="http://schemas.openxmlformats.org/officeDocument/2006/relationships/hyperlink" Target="#'Estancia Media'!A1"/><Relationship Id="rId1" Type="http://schemas.openxmlformats.org/officeDocument/2006/relationships/image" Target="../media/image17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image" Target="../media/image10.svg"/><Relationship Id="rId5" Type="http://schemas.openxmlformats.org/officeDocument/2006/relationships/image" Target="../media/image19.png"/><Relationship Id="rId15" Type="http://schemas.openxmlformats.org/officeDocument/2006/relationships/image" Target="../media/image22.png"/><Relationship Id="rId23" Type="http://schemas.openxmlformats.org/officeDocument/2006/relationships/image" Target="../media/image23.png"/><Relationship Id="rId10" Type="http://schemas.openxmlformats.org/officeDocument/2006/relationships/image" Target="../media/image20.svg"/><Relationship Id="rId19" Type="http://schemas.openxmlformats.org/officeDocument/2006/relationships/chart" Target="../charts/chart8.xml"/><Relationship Id="rId4" Type="http://schemas.openxmlformats.org/officeDocument/2006/relationships/image" Target="../media/image14.svg"/><Relationship Id="rId9" Type="http://schemas.openxmlformats.org/officeDocument/2006/relationships/image" Target="../media/image21.png"/><Relationship Id="rId14" Type="http://schemas.openxmlformats.org/officeDocument/2006/relationships/chart" Target="../charts/chart6.xml"/><Relationship Id="rId22" Type="http://schemas.openxmlformats.org/officeDocument/2006/relationships/image" Target="../media/image8.sv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chart" Target="../charts/chart10.xml"/><Relationship Id="rId18" Type="http://schemas.openxmlformats.org/officeDocument/2006/relationships/hyperlink" Target="#&#205;ndice!A1"/><Relationship Id="rId26" Type="http://schemas.openxmlformats.org/officeDocument/2006/relationships/image" Target="../media/image10.svg"/><Relationship Id="rId3" Type="http://schemas.openxmlformats.org/officeDocument/2006/relationships/image" Target="../media/image18.png"/><Relationship Id="rId21" Type="http://schemas.openxmlformats.org/officeDocument/2006/relationships/hyperlink" Target="#Ingresos!A1"/><Relationship Id="rId7" Type="http://schemas.openxmlformats.org/officeDocument/2006/relationships/image" Target="../media/image20.png"/><Relationship Id="rId12" Type="http://schemas.openxmlformats.org/officeDocument/2006/relationships/image" Target="../media/image14.png"/><Relationship Id="rId17" Type="http://schemas.openxmlformats.org/officeDocument/2006/relationships/image" Target="../media/image35.svg"/><Relationship Id="rId25" Type="http://schemas.openxmlformats.org/officeDocument/2006/relationships/image" Target="../media/image16.png"/><Relationship Id="rId2" Type="http://schemas.openxmlformats.org/officeDocument/2006/relationships/image" Target="../media/image12.svg"/><Relationship Id="rId16" Type="http://schemas.openxmlformats.org/officeDocument/2006/relationships/image" Target="../media/image24.png"/><Relationship Id="rId20" Type="http://schemas.openxmlformats.org/officeDocument/2006/relationships/chart" Target="../charts/chart14.xml"/><Relationship Id="rId1" Type="http://schemas.openxmlformats.org/officeDocument/2006/relationships/image" Target="../media/image17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hyperlink" Target="#'Estancia Media'!A1"/><Relationship Id="rId5" Type="http://schemas.openxmlformats.org/officeDocument/2006/relationships/image" Target="../media/image19.png"/><Relationship Id="rId15" Type="http://schemas.openxmlformats.org/officeDocument/2006/relationships/chart" Target="../charts/chart12.xml"/><Relationship Id="rId23" Type="http://schemas.openxmlformats.org/officeDocument/2006/relationships/image" Target="../media/image8.svg"/><Relationship Id="rId10" Type="http://schemas.openxmlformats.org/officeDocument/2006/relationships/image" Target="../media/image20.svg"/><Relationship Id="rId19" Type="http://schemas.openxmlformats.org/officeDocument/2006/relationships/chart" Target="../charts/chart13.xml"/><Relationship Id="rId4" Type="http://schemas.openxmlformats.org/officeDocument/2006/relationships/image" Target="../media/image14.svg"/><Relationship Id="rId9" Type="http://schemas.openxmlformats.org/officeDocument/2006/relationships/image" Target="../media/image21.png"/><Relationship Id="rId14" Type="http://schemas.openxmlformats.org/officeDocument/2006/relationships/chart" Target="../charts/chart11.xml"/><Relationship Id="rId22" Type="http://schemas.openxmlformats.org/officeDocument/2006/relationships/image" Target="../media/image15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image" Target="../media/image28.png"/><Relationship Id="rId18" Type="http://schemas.openxmlformats.org/officeDocument/2006/relationships/chart" Target="../charts/chart17.xml"/><Relationship Id="rId26" Type="http://schemas.openxmlformats.org/officeDocument/2006/relationships/chart" Target="../charts/chart19.xml"/><Relationship Id="rId3" Type="http://schemas.openxmlformats.org/officeDocument/2006/relationships/image" Target="../media/image18.png"/><Relationship Id="rId21" Type="http://schemas.openxmlformats.org/officeDocument/2006/relationships/image" Target="../media/image8.svg"/><Relationship Id="rId7" Type="http://schemas.openxmlformats.org/officeDocument/2006/relationships/image" Target="../media/image26.png"/><Relationship Id="rId12" Type="http://schemas.openxmlformats.org/officeDocument/2006/relationships/image" Target="../media/image14.png"/><Relationship Id="rId17" Type="http://schemas.openxmlformats.org/officeDocument/2006/relationships/hyperlink" Target="#&#205;ndice!A1"/><Relationship Id="rId25" Type="http://schemas.openxmlformats.org/officeDocument/2006/relationships/image" Target="../media/image10.svg"/><Relationship Id="rId2" Type="http://schemas.openxmlformats.org/officeDocument/2006/relationships/image" Target="../media/image12.svg"/><Relationship Id="rId16" Type="http://schemas.openxmlformats.org/officeDocument/2006/relationships/chart" Target="../charts/chart16.xml"/><Relationship Id="rId20" Type="http://schemas.openxmlformats.org/officeDocument/2006/relationships/image" Target="../media/image15.png"/><Relationship Id="rId1" Type="http://schemas.openxmlformats.org/officeDocument/2006/relationships/image" Target="../media/image25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image" Target="../media/image16.png"/><Relationship Id="rId5" Type="http://schemas.openxmlformats.org/officeDocument/2006/relationships/image" Target="../media/image19.png"/><Relationship Id="rId15" Type="http://schemas.openxmlformats.org/officeDocument/2006/relationships/chart" Target="../charts/chart15.xml"/><Relationship Id="rId23" Type="http://schemas.openxmlformats.org/officeDocument/2006/relationships/hyperlink" Target="#Establecimientos!A1"/><Relationship Id="rId10" Type="http://schemas.openxmlformats.org/officeDocument/2006/relationships/image" Target="../media/image20.svg"/><Relationship Id="rId19" Type="http://schemas.openxmlformats.org/officeDocument/2006/relationships/hyperlink" Target="#'Habitaciones Vendidas'!A1"/><Relationship Id="rId4" Type="http://schemas.openxmlformats.org/officeDocument/2006/relationships/image" Target="../media/image14.svg"/><Relationship Id="rId9" Type="http://schemas.openxmlformats.org/officeDocument/2006/relationships/image" Target="../media/image27.png"/><Relationship Id="rId14" Type="http://schemas.openxmlformats.org/officeDocument/2006/relationships/image" Target="../media/image35.svg"/><Relationship Id="rId22" Type="http://schemas.openxmlformats.org/officeDocument/2006/relationships/chart" Target="../charts/chart18.xm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image" Target="../media/image29.png"/><Relationship Id="rId18" Type="http://schemas.openxmlformats.org/officeDocument/2006/relationships/hyperlink" Target="#Llegadas!A1"/><Relationship Id="rId3" Type="http://schemas.openxmlformats.org/officeDocument/2006/relationships/image" Target="../media/image18.png"/><Relationship Id="rId21" Type="http://schemas.openxmlformats.org/officeDocument/2006/relationships/hyperlink" Target="#'Habitaciones Vendidas'!A1"/><Relationship Id="rId7" Type="http://schemas.openxmlformats.org/officeDocument/2006/relationships/image" Target="../media/image26.png"/><Relationship Id="rId12" Type="http://schemas.openxmlformats.org/officeDocument/2006/relationships/image" Target="../media/image14.png"/><Relationship Id="rId17" Type="http://schemas.openxmlformats.org/officeDocument/2006/relationships/chart" Target="../charts/chart21.xml"/><Relationship Id="rId25" Type="http://schemas.openxmlformats.org/officeDocument/2006/relationships/chart" Target="../charts/chart23.xml"/><Relationship Id="rId2" Type="http://schemas.openxmlformats.org/officeDocument/2006/relationships/image" Target="../media/image12.svg"/><Relationship Id="rId16" Type="http://schemas.openxmlformats.org/officeDocument/2006/relationships/hyperlink" Target="#&#205;ndice!A1"/><Relationship Id="rId20" Type="http://schemas.openxmlformats.org/officeDocument/2006/relationships/image" Target="../media/image8.svg"/><Relationship Id="rId1" Type="http://schemas.openxmlformats.org/officeDocument/2006/relationships/image" Target="../media/image25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chart" Target="../charts/chart22.xml"/><Relationship Id="rId5" Type="http://schemas.openxmlformats.org/officeDocument/2006/relationships/image" Target="../media/image19.png"/><Relationship Id="rId15" Type="http://schemas.openxmlformats.org/officeDocument/2006/relationships/chart" Target="../charts/chart20.xml"/><Relationship Id="rId23" Type="http://schemas.openxmlformats.org/officeDocument/2006/relationships/image" Target="../media/image10.svg"/><Relationship Id="rId10" Type="http://schemas.openxmlformats.org/officeDocument/2006/relationships/image" Target="../media/image20.svg"/><Relationship Id="rId19" Type="http://schemas.openxmlformats.org/officeDocument/2006/relationships/image" Target="../media/image15.png"/><Relationship Id="rId4" Type="http://schemas.openxmlformats.org/officeDocument/2006/relationships/image" Target="../media/image14.svg"/><Relationship Id="rId9" Type="http://schemas.openxmlformats.org/officeDocument/2006/relationships/image" Target="../media/image27.png"/><Relationship Id="rId14" Type="http://schemas.openxmlformats.org/officeDocument/2006/relationships/image" Target="../media/image41.svg"/><Relationship Id="rId22" Type="http://schemas.openxmlformats.org/officeDocument/2006/relationships/image" Target="../media/image30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13" Type="http://schemas.openxmlformats.org/officeDocument/2006/relationships/image" Target="../media/image16.svg"/><Relationship Id="rId18" Type="http://schemas.openxmlformats.org/officeDocument/2006/relationships/chart" Target="../charts/chart26.xml"/><Relationship Id="rId3" Type="http://schemas.openxmlformats.org/officeDocument/2006/relationships/image" Target="../media/image32.png"/><Relationship Id="rId21" Type="http://schemas.openxmlformats.org/officeDocument/2006/relationships/image" Target="../media/image15.png"/><Relationship Id="rId7" Type="http://schemas.openxmlformats.org/officeDocument/2006/relationships/chart" Target="../charts/chart24.xml"/><Relationship Id="rId12" Type="http://schemas.openxmlformats.org/officeDocument/2006/relationships/image" Target="../media/image35.png"/><Relationship Id="rId17" Type="http://schemas.openxmlformats.org/officeDocument/2006/relationships/chart" Target="../charts/chart25.xml"/><Relationship Id="rId25" Type="http://schemas.openxmlformats.org/officeDocument/2006/relationships/image" Target="../media/image10.svg"/><Relationship Id="rId2" Type="http://schemas.openxmlformats.org/officeDocument/2006/relationships/image" Target="../media/image12.svg"/><Relationship Id="rId16" Type="http://schemas.openxmlformats.org/officeDocument/2006/relationships/hyperlink" Target="#&#205;ndice!A1"/><Relationship Id="rId20" Type="http://schemas.openxmlformats.org/officeDocument/2006/relationships/hyperlink" Target="#Pernoctaciones!A1"/><Relationship Id="rId1" Type="http://schemas.openxmlformats.org/officeDocument/2006/relationships/image" Target="../media/image31.png"/><Relationship Id="rId6" Type="http://schemas.openxmlformats.org/officeDocument/2006/relationships/image" Target="../media/image18.svg"/><Relationship Id="rId11" Type="http://schemas.openxmlformats.org/officeDocument/2006/relationships/image" Target="../media/image20.svg"/><Relationship Id="rId24" Type="http://schemas.openxmlformats.org/officeDocument/2006/relationships/image" Target="../media/image16.png"/><Relationship Id="rId5" Type="http://schemas.openxmlformats.org/officeDocument/2006/relationships/image" Target="../media/image33.png"/><Relationship Id="rId15" Type="http://schemas.openxmlformats.org/officeDocument/2006/relationships/image" Target="../media/image49.svg"/><Relationship Id="rId23" Type="http://schemas.openxmlformats.org/officeDocument/2006/relationships/hyperlink" Target="#Ingresos!A1"/><Relationship Id="rId10" Type="http://schemas.openxmlformats.org/officeDocument/2006/relationships/image" Target="../media/image34.png"/><Relationship Id="rId19" Type="http://schemas.openxmlformats.org/officeDocument/2006/relationships/chart" Target="../charts/chart27.xml"/><Relationship Id="rId4" Type="http://schemas.openxmlformats.org/officeDocument/2006/relationships/image" Target="../media/image14.svg"/><Relationship Id="rId9" Type="http://schemas.openxmlformats.org/officeDocument/2006/relationships/image" Target="../media/image14.png"/><Relationship Id="rId14" Type="http://schemas.openxmlformats.org/officeDocument/2006/relationships/image" Target="../media/image36.png"/><Relationship Id="rId22" Type="http://schemas.openxmlformats.org/officeDocument/2006/relationships/image" Target="../media/image8.sv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chart" Target="../charts/chart28.xml"/><Relationship Id="rId18" Type="http://schemas.openxmlformats.org/officeDocument/2006/relationships/chart" Target="../charts/chart30.xml"/><Relationship Id="rId26" Type="http://schemas.openxmlformats.org/officeDocument/2006/relationships/image" Target="../media/image10.svg"/><Relationship Id="rId3" Type="http://schemas.openxmlformats.org/officeDocument/2006/relationships/image" Target="../media/image38.png"/><Relationship Id="rId21" Type="http://schemas.openxmlformats.org/officeDocument/2006/relationships/hyperlink" Target="#'Tarifa de Habitaci&#243;n Ocupada'!A1"/><Relationship Id="rId7" Type="http://schemas.openxmlformats.org/officeDocument/2006/relationships/image" Target="../media/image39.png"/><Relationship Id="rId12" Type="http://schemas.openxmlformats.org/officeDocument/2006/relationships/image" Target="../media/image14.png"/><Relationship Id="rId17" Type="http://schemas.openxmlformats.org/officeDocument/2006/relationships/hyperlink" Target="#&#205;ndice!A1"/><Relationship Id="rId25" Type="http://schemas.openxmlformats.org/officeDocument/2006/relationships/image" Target="../media/image16.png"/><Relationship Id="rId2" Type="http://schemas.openxmlformats.org/officeDocument/2006/relationships/image" Target="../media/image12.svg"/><Relationship Id="rId16" Type="http://schemas.openxmlformats.org/officeDocument/2006/relationships/image" Target="../media/image35.svg"/><Relationship Id="rId20" Type="http://schemas.openxmlformats.org/officeDocument/2006/relationships/chart" Target="../charts/chart32.xml"/><Relationship Id="rId1" Type="http://schemas.openxmlformats.org/officeDocument/2006/relationships/image" Target="../media/image37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hyperlink" Target="#Llegadas!A1"/><Relationship Id="rId5" Type="http://schemas.openxmlformats.org/officeDocument/2006/relationships/image" Target="../media/image19.png"/><Relationship Id="rId15" Type="http://schemas.openxmlformats.org/officeDocument/2006/relationships/image" Target="../media/image41.png"/><Relationship Id="rId23" Type="http://schemas.openxmlformats.org/officeDocument/2006/relationships/image" Target="../media/image8.svg"/><Relationship Id="rId10" Type="http://schemas.openxmlformats.org/officeDocument/2006/relationships/image" Target="../media/image20.svg"/><Relationship Id="rId19" Type="http://schemas.openxmlformats.org/officeDocument/2006/relationships/chart" Target="../charts/chart31.xml"/><Relationship Id="rId4" Type="http://schemas.openxmlformats.org/officeDocument/2006/relationships/image" Target="../media/image14.svg"/><Relationship Id="rId9" Type="http://schemas.openxmlformats.org/officeDocument/2006/relationships/image" Target="../media/image40.png"/><Relationship Id="rId14" Type="http://schemas.openxmlformats.org/officeDocument/2006/relationships/chart" Target="../charts/chart29.xml"/><Relationship Id="rId22" Type="http://schemas.openxmlformats.org/officeDocument/2006/relationships/image" Target="../media/image15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chart" Target="../charts/chart33.xml"/><Relationship Id="rId18" Type="http://schemas.openxmlformats.org/officeDocument/2006/relationships/chart" Target="../charts/chart35.xml"/><Relationship Id="rId3" Type="http://schemas.openxmlformats.org/officeDocument/2006/relationships/image" Target="../media/image18.png"/><Relationship Id="rId21" Type="http://schemas.openxmlformats.org/officeDocument/2006/relationships/image" Target="../media/image15.png"/><Relationship Id="rId7" Type="http://schemas.openxmlformats.org/officeDocument/2006/relationships/image" Target="../media/image26.png"/><Relationship Id="rId12" Type="http://schemas.openxmlformats.org/officeDocument/2006/relationships/image" Target="../media/image14.png"/><Relationship Id="rId17" Type="http://schemas.openxmlformats.org/officeDocument/2006/relationships/hyperlink" Target="#&#205;ndice!A1"/><Relationship Id="rId25" Type="http://schemas.openxmlformats.org/officeDocument/2006/relationships/chart" Target="../charts/chart37.xml"/><Relationship Id="rId2" Type="http://schemas.openxmlformats.org/officeDocument/2006/relationships/image" Target="../media/image12.svg"/><Relationship Id="rId16" Type="http://schemas.openxmlformats.org/officeDocument/2006/relationships/image" Target="../media/image56.svg"/><Relationship Id="rId20" Type="http://schemas.openxmlformats.org/officeDocument/2006/relationships/hyperlink" Target="#'Tarifa de Habitaci&#243;n Ocupada'!A1"/><Relationship Id="rId1" Type="http://schemas.openxmlformats.org/officeDocument/2006/relationships/image" Target="../media/image25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image" Target="../media/image10.svg"/><Relationship Id="rId5" Type="http://schemas.openxmlformats.org/officeDocument/2006/relationships/image" Target="../media/image19.png"/><Relationship Id="rId15" Type="http://schemas.openxmlformats.org/officeDocument/2006/relationships/image" Target="../media/image42.png"/><Relationship Id="rId23" Type="http://schemas.openxmlformats.org/officeDocument/2006/relationships/image" Target="../media/image16.png"/><Relationship Id="rId10" Type="http://schemas.openxmlformats.org/officeDocument/2006/relationships/image" Target="../media/image20.svg"/><Relationship Id="rId19" Type="http://schemas.openxmlformats.org/officeDocument/2006/relationships/chart" Target="../charts/chart36.xml"/><Relationship Id="rId4" Type="http://schemas.openxmlformats.org/officeDocument/2006/relationships/image" Target="../media/image14.svg"/><Relationship Id="rId9" Type="http://schemas.openxmlformats.org/officeDocument/2006/relationships/image" Target="../media/image27.png"/><Relationship Id="rId14" Type="http://schemas.openxmlformats.org/officeDocument/2006/relationships/chart" Target="../charts/chart34.xml"/><Relationship Id="rId22" Type="http://schemas.openxmlformats.org/officeDocument/2006/relationships/image" Target="../media/image8.sv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svg"/><Relationship Id="rId13" Type="http://schemas.openxmlformats.org/officeDocument/2006/relationships/chart" Target="../charts/chart38.xml"/><Relationship Id="rId18" Type="http://schemas.openxmlformats.org/officeDocument/2006/relationships/chart" Target="../charts/chart40.xml"/><Relationship Id="rId26" Type="http://schemas.openxmlformats.org/officeDocument/2006/relationships/chart" Target="../charts/chart42.xml"/><Relationship Id="rId3" Type="http://schemas.openxmlformats.org/officeDocument/2006/relationships/image" Target="../media/image18.png"/><Relationship Id="rId21" Type="http://schemas.openxmlformats.org/officeDocument/2006/relationships/image" Target="../media/image8.svg"/><Relationship Id="rId7" Type="http://schemas.openxmlformats.org/officeDocument/2006/relationships/image" Target="../media/image43.png"/><Relationship Id="rId12" Type="http://schemas.openxmlformats.org/officeDocument/2006/relationships/image" Target="../media/image14.png"/><Relationship Id="rId17" Type="http://schemas.openxmlformats.org/officeDocument/2006/relationships/hyperlink" Target="#&#205;ndice!A1"/><Relationship Id="rId25" Type="http://schemas.openxmlformats.org/officeDocument/2006/relationships/image" Target="../media/image10.svg"/><Relationship Id="rId2" Type="http://schemas.openxmlformats.org/officeDocument/2006/relationships/image" Target="../media/image12.svg"/><Relationship Id="rId16" Type="http://schemas.openxmlformats.org/officeDocument/2006/relationships/chart" Target="../charts/chart39.xml"/><Relationship Id="rId20" Type="http://schemas.openxmlformats.org/officeDocument/2006/relationships/image" Target="../media/image15.png"/><Relationship Id="rId1" Type="http://schemas.openxmlformats.org/officeDocument/2006/relationships/image" Target="../media/image25.png"/><Relationship Id="rId6" Type="http://schemas.openxmlformats.org/officeDocument/2006/relationships/image" Target="../media/image16.svg"/><Relationship Id="rId11" Type="http://schemas.openxmlformats.org/officeDocument/2006/relationships/image" Target="../media/image4.png"/><Relationship Id="rId24" Type="http://schemas.openxmlformats.org/officeDocument/2006/relationships/image" Target="../media/image16.png"/><Relationship Id="rId5" Type="http://schemas.openxmlformats.org/officeDocument/2006/relationships/image" Target="../media/image19.png"/><Relationship Id="rId15" Type="http://schemas.openxmlformats.org/officeDocument/2006/relationships/image" Target="../media/image41.svg"/><Relationship Id="rId23" Type="http://schemas.openxmlformats.org/officeDocument/2006/relationships/hyperlink" Target="#Pernoctaciones!A1"/><Relationship Id="rId10" Type="http://schemas.openxmlformats.org/officeDocument/2006/relationships/image" Target="../media/image20.svg"/><Relationship Id="rId19" Type="http://schemas.openxmlformats.org/officeDocument/2006/relationships/hyperlink" Target="#TOH!A1"/><Relationship Id="rId4" Type="http://schemas.openxmlformats.org/officeDocument/2006/relationships/image" Target="../media/image14.svg"/><Relationship Id="rId9" Type="http://schemas.openxmlformats.org/officeDocument/2006/relationships/image" Target="../media/image44.png"/><Relationship Id="rId14" Type="http://schemas.openxmlformats.org/officeDocument/2006/relationships/image" Target="../media/image29.png"/><Relationship Id="rId22" Type="http://schemas.openxmlformats.org/officeDocument/2006/relationships/chart" Target="../charts/chart4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0</xdr:colOff>
      <xdr:row>50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A1E0E12-DFF4-46F6-BDEA-83941BA7D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277100" cy="103822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591343</xdr:colOff>
      <xdr:row>15</xdr:row>
      <xdr:rowOff>0</xdr:rowOff>
    </xdr:from>
    <xdr:to>
      <xdr:col>3</xdr:col>
      <xdr:colOff>0</xdr:colOff>
      <xdr:row>16</xdr:row>
      <xdr:rowOff>205782</xdr:rowOff>
    </xdr:to>
    <xdr:sp macro="" textlink="">
      <xdr:nvSpPr>
        <xdr:cNvPr id="5" name="Rectángulo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3210718" y="3214688"/>
          <a:ext cx="456407" cy="432000"/>
        </a:xfrm>
        <a:prstGeom prst="rect">
          <a:avLst/>
        </a:prstGeom>
        <a:solidFill>
          <a:srgbClr val="00D29B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03</a:t>
          </a:r>
        </a:p>
      </xdr:txBody>
    </xdr:sp>
    <xdr:clientData/>
  </xdr:twoCellAnchor>
  <xdr:twoCellAnchor>
    <xdr:from>
      <xdr:col>2</xdr:col>
      <xdr:colOff>590550</xdr:colOff>
      <xdr:row>12</xdr:row>
      <xdr:rowOff>20438</xdr:rowOff>
    </xdr:from>
    <xdr:to>
      <xdr:col>3</xdr:col>
      <xdr:colOff>0</xdr:colOff>
      <xdr:row>14</xdr:row>
      <xdr:rowOff>0</xdr:rowOff>
    </xdr:to>
    <xdr:sp macro="" textlink="">
      <xdr:nvSpPr>
        <xdr:cNvPr id="6" name="Rectángulo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3209925" y="2556469"/>
          <a:ext cx="457200" cy="432000"/>
        </a:xfrm>
        <a:prstGeom prst="rect">
          <a:avLst/>
        </a:prstGeom>
        <a:solidFill>
          <a:srgbClr val="220153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02</a:t>
          </a:r>
        </a:p>
      </xdr:txBody>
    </xdr:sp>
    <xdr:clientData/>
  </xdr:twoCellAnchor>
  <xdr:twoCellAnchor>
    <xdr:from>
      <xdr:col>2</xdr:col>
      <xdr:colOff>590550</xdr:colOff>
      <xdr:row>30</xdr:row>
      <xdr:rowOff>0</xdr:rowOff>
    </xdr:from>
    <xdr:to>
      <xdr:col>3</xdr:col>
      <xdr:colOff>0</xdr:colOff>
      <xdr:row>31</xdr:row>
      <xdr:rowOff>205781</xdr:rowOff>
    </xdr:to>
    <xdr:sp macro="" textlink="">
      <xdr:nvSpPr>
        <xdr:cNvPr id="7" name="Rectángulo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3209925" y="6512719"/>
          <a:ext cx="457200" cy="432000"/>
        </a:xfrm>
        <a:prstGeom prst="rect">
          <a:avLst/>
        </a:prstGeom>
        <a:solidFill>
          <a:srgbClr val="00A4DE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08</a:t>
          </a:r>
        </a:p>
        <a:p>
          <a:pPr algn="l"/>
          <a:endParaRPr lang="es-EC" sz="1100"/>
        </a:p>
      </xdr:txBody>
    </xdr:sp>
    <xdr:clientData/>
  </xdr:twoCellAnchor>
  <xdr:twoCellAnchor>
    <xdr:from>
      <xdr:col>2</xdr:col>
      <xdr:colOff>590550</xdr:colOff>
      <xdr:row>21</xdr:row>
      <xdr:rowOff>0</xdr:rowOff>
    </xdr:from>
    <xdr:to>
      <xdr:col>3</xdr:col>
      <xdr:colOff>0</xdr:colOff>
      <xdr:row>22</xdr:row>
      <xdr:rowOff>205781</xdr:rowOff>
    </xdr:to>
    <xdr:sp macro="" textlink="">
      <xdr:nvSpPr>
        <xdr:cNvPr id="8" name="Rectángulo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3209925" y="4572000"/>
          <a:ext cx="457200" cy="432000"/>
        </a:xfrm>
        <a:prstGeom prst="rect">
          <a:avLst/>
        </a:prstGeom>
        <a:solidFill>
          <a:srgbClr val="038B7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05</a:t>
          </a:r>
        </a:p>
        <a:p>
          <a:pPr algn="ctr"/>
          <a:endParaRPr lang="es-EC" sz="1100"/>
        </a:p>
      </xdr:txBody>
    </xdr:sp>
    <xdr:clientData/>
  </xdr:twoCellAnchor>
  <xdr:twoCellAnchor>
    <xdr:from>
      <xdr:col>2</xdr:col>
      <xdr:colOff>590550</xdr:colOff>
      <xdr:row>33</xdr:row>
      <xdr:rowOff>0</xdr:rowOff>
    </xdr:from>
    <xdr:to>
      <xdr:col>3</xdr:col>
      <xdr:colOff>0</xdr:colOff>
      <xdr:row>34</xdr:row>
      <xdr:rowOff>205781</xdr:rowOff>
    </xdr:to>
    <xdr:sp macro="" textlink="">
      <xdr:nvSpPr>
        <xdr:cNvPr id="9" name="Rectángulo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3209925" y="7286625"/>
          <a:ext cx="457200" cy="432000"/>
        </a:xfrm>
        <a:prstGeom prst="rect">
          <a:avLst/>
        </a:prstGeom>
        <a:solidFill>
          <a:srgbClr val="7F152E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09</a:t>
          </a:r>
          <a:endParaRPr lang="es-EC" sz="1100"/>
        </a:p>
      </xdr:txBody>
    </xdr:sp>
    <xdr:clientData/>
  </xdr:twoCellAnchor>
  <xdr:twoCellAnchor>
    <xdr:from>
      <xdr:col>2</xdr:col>
      <xdr:colOff>590550</xdr:colOff>
      <xdr:row>36</xdr:row>
      <xdr:rowOff>32344</xdr:rowOff>
    </xdr:from>
    <xdr:to>
      <xdr:col>3</xdr:col>
      <xdr:colOff>0</xdr:colOff>
      <xdr:row>38</xdr:row>
      <xdr:rowOff>0</xdr:rowOff>
    </xdr:to>
    <xdr:sp macro="" textlink="">
      <xdr:nvSpPr>
        <xdr:cNvPr id="10" name="Rectángul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2971800" y="8561549"/>
          <a:ext cx="448541" cy="443906"/>
        </a:xfrm>
        <a:prstGeom prst="rect">
          <a:avLst/>
        </a:prstGeom>
        <a:solidFill>
          <a:srgbClr val="AA66A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10</a:t>
          </a:r>
          <a:endParaRPr lang="es-EC" sz="2400" b="1"/>
        </a:p>
      </xdr:txBody>
    </xdr:sp>
    <xdr:clientData/>
  </xdr:twoCellAnchor>
  <xdr:twoCellAnchor>
    <xdr:from>
      <xdr:col>2</xdr:col>
      <xdr:colOff>590550</xdr:colOff>
      <xdr:row>27</xdr:row>
      <xdr:rowOff>0</xdr:rowOff>
    </xdr:from>
    <xdr:to>
      <xdr:col>3</xdr:col>
      <xdr:colOff>0</xdr:colOff>
      <xdr:row>28</xdr:row>
      <xdr:rowOff>205782</xdr:rowOff>
    </xdr:to>
    <xdr:sp macro="" textlink="">
      <xdr:nvSpPr>
        <xdr:cNvPr id="11" name="Rectángulo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3209925" y="5881688"/>
          <a:ext cx="457200" cy="432000"/>
        </a:xfrm>
        <a:prstGeom prst="rect">
          <a:avLst/>
        </a:prstGeom>
        <a:solidFill>
          <a:srgbClr val="003078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07</a:t>
          </a:r>
        </a:p>
      </xdr:txBody>
    </xdr:sp>
    <xdr:clientData/>
  </xdr:twoCellAnchor>
  <xdr:twoCellAnchor>
    <xdr:from>
      <xdr:col>2</xdr:col>
      <xdr:colOff>588707</xdr:colOff>
      <xdr:row>9</xdr:row>
      <xdr:rowOff>0</xdr:rowOff>
    </xdr:from>
    <xdr:to>
      <xdr:col>3</xdr:col>
      <xdr:colOff>2240</xdr:colOff>
      <xdr:row>10</xdr:row>
      <xdr:rowOff>205781</xdr:rowOff>
    </xdr:to>
    <xdr:sp macro="" textlink="">
      <xdr:nvSpPr>
        <xdr:cNvPr id="12" name="Rectángulo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2969957" y="2099830"/>
          <a:ext cx="452624" cy="443906"/>
        </a:xfrm>
        <a:prstGeom prst="rect">
          <a:avLst/>
        </a:prstGeom>
        <a:solidFill>
          <a:srgbClr val="00808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100"/>
            <a:t> </a:t>
          </a:r>
          <a:r>
            <a:rPr lang="es-EC" sz="1600" b="1"/>
            <a:t>01</a:t>
          </a:r>
        </a:p>
      </xdr:txBody>
    </xdr:sp>
    <xdr:clientData/>
  </xdr:twoCellAnchor>
  <xdr:twoCellAnchor>
    <xdr:from>
      <xdr:col>2</xdr:col>
      <xdr:colOff>590550</xdr:colOff>
      <xdr:row>24</xdr:row>
      <xdr:rowOff>0</xdr:rowOff>
    </xdr:from>
    <xdr:to>
      <xdr:col>3</xdr:col>
      <xdr:colOff>0</xdr:colOff>
      <xdr:row>25</xdr:row>
      <xdr:rowOff>205781</xdr:rowOff>
    </xdr:to>
    <xdr:sp macro="" textlink="">
      <xdr:nvSpPr>
        <xdr:cNvPr id="13" name="Rectángulo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3209925" y="5203031"/>
          <a:ext cx="457200" cy="432000"/>
        </a:xfrm>
        <a:prstGeom prst="rect">
          <a:avLst/>
        </a:prstGeom>
        <a:solidFill>
          <a:srgbClr val="ED8E0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06</a:t>
          </a:r>
        </a:p>
      </xdr:txBody>
    </xdr:sp>
    <xdr:clientData/>
  </xdr:twoCellAnchor>
  <xdr:twoCellAnchor>
    <xdr:from>
      <xdr:col>2</xdr:col>
      <xdr:colOff>595313</xdr:colOff>
      <xdr:row>18</xdr:row>
      <xdr:rowOff>0</xdr:rowOff>
    </xdr:from>
    <xdr:to>
      <xdr:col>3</xdr:col>
      <xdr:colOff>0</xdr:colOff>
      <xdr:row>19</xdr:row>
      <xdr:rowOff>205781</xdr:rowOff>
    </xdr:to>
    <xdr:sp macro="" textlink="">
      <xdr:nvSpPr>
        <xdr:cNvPr id="14" name="Rectángulo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/>
      </xdr:nvSpPr>
      <xdr:spPr>
        <a:xfrm>
          <a:off x="3214688" y="3893344"/>
          <a:ext cx="452437" cy="432000"/>
        </a:xfrm>
        <a:prstGeom prst="rect">
          <a:avLst/>
        </a:prstGeom>
        <a:solidFill>
          <a:srgbClr val="71094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600" b="1"/>
            <a:t>04</a:t>
          </a:r>
        </a:p>
      </xdr:txBody>
    </xdr:sp>
    <xdr:clientData/>
  </xdr:twoCellAnchor>
  <xdr:twoCellAnchor>
    <xdr:from>
      <xdr:col>0</xdr:col>
      <xdr:colOff>808759</xdr:colOff>
      <xdr:row>0</xdr:row>
      <xdr:rowOff>0</xdr:rowOff>
    </xdr:from>
    <xdr:to>
      <xdr:col>1</xdr:col>
      <xdr:colOff>1600200</xdr:colOff>
      <xdr:row>48</xdr:row>
      <xdr:rowOff>0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/>
      </xdr:nvSpPr>
      <xdr:spPr>
        <a:xfrm>
          <a:off x="808759" y="0"/>
          <a:ext cx="1629641" cy="9601200"/>
        </a:xfrm>
        <a:prstGeom prst="rect">
          <a:avLst/>
        </a:prstGeom>
        <a:solidFill>
          <a:srgbClr val="8E223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vert="vert270" rtlCol="0" anchor="ctr"/>
        <a:lstStyle/>
        <a:p>
          <a:pPr algn="ctr"/>
          <a:r>
            <a:rPr lang="es-EC" sz="4000"/>
            <a:t>CONTENIDO</a:t>
          </a:r>
        </a:p>
      </xdr:txBody>
    </xdr:sp>
    <xdr:clientData/>
  </xdr:twoCellAnchor>
  <xdr:twoCellAnchor editAs="oneCell">
    <xdr:from>
      <xdr:col>6</xdr:col>
      <xdr:colOff>628650</xdr:colOff>
      <xdr:row>43</xdr:row>
      <xdr:rowOff>76200</xdr:rowOff>
    </xdr:from>
    <xdr:to>
      <xdr:col>9</xdr:col>
      <xdr:colOff>38100</xdr:colOff>
      <xdr:row>46</xdr:row>
      <xdr:rowOff>45904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8328" t="66419" r="36795" b="19695"/>
        <a:stretch/>
      </xdr:blipFill>
      <xdr:spPr>
        <a:xfrm>
          <a:off x="5448300" y="10363200"/>
          <a:ext cx="1943100" cy="598354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3</xdr:row>
      <xdr:rowOff>186344</xdr:rowOff>
    </xdr:from>
    <xdr:to>
      <xdr:col>1</xdr:col>
      <xdr:colOff>1280812</xdr:colOff>
      <xdr:row>6</xdr:row>
      <xdr:rowOff>209549</xdr:rowOff>
    </xdr:to>
    <xdr:sp macro="" textlink="">
      <xdr:nvSpPr>
        <xdr:cNvPr id="16" name="Cinta perforada 42">
          <a:extLst>
            <a:ext uri="{FF2B5EF4-FFF2-40B4-BE49-F238E27FC236}">
              <a16:creationId xmlns:a16="http://schemas.microsoft.com/office/drawing/2014/main" id="{35B2D00F-9507-4CEC-87DC-FBEA0DD550E5}"/>
            </a:ext>
          </a:extLst>
        </xdr:cNvPr>
        <xdr:cNvSpPr/>
      </xdr:nvSpPr>
      <xdr:spPr>
        <a:xfrm>
          <a:off x="400050" y="872144"/>
          <a:ext cx="1299862" cy="785205"/>
        </a:xfrm>
        <a:prstGeom prst="flowChartPunchedTape">
          <a:avLst/>
        </a:prstGeom>
        <a:solidFill>
          <a:srgbClr val="E3C08F"/>
        </a:solidFill>
        <a:ln>
          <a:solidFill>
            <a:srgbClr val="E3C08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400050</xdr:colOff>
      <xdr:row>40</xdr:row>
      <xdr:rowOff>76200</xdr:rowOff>
    </xdr:from>
    <xdr:to>
      <xdr:col>1</xdr:col>
      <xdr:colOff>1280812</xdr:colOff>
      <xdr:row>43</xdr:row>
      <xdr:rowOff>168750</xdr:rowOff>
    </xdr:to>
    <xdr:sp macro="" textlink="">
      <xdr:nvSpPr>
        <xdr:cNvPr id="18" name="Cinta perforada 42">
          <a:extLst>
            <a:ext uri="{FF2B5EF4-FFF2-40B4-BE49-F238E27FC236}">
              <a16:creationId xmlns:a16="http://schemas.microsoft.com/office/drawing/2014/main" id="{AE287EFA-DB57-41D4-9BBB-A1C0B980641B}"/>
            </a:ext>
          </a:extLst>
        </xdr:cNvPr>
        <xdr:cNvSpPr/>
      </xdr:nvSpPr>
      <xdr:spPr>
        <a:xfrm>
          <a:off x="400050" y="9677400"/>
          <a:ext cx="1299862" cy="778350"/>
        </a:xfrm>
        <a:prstGeom prst="flowChartPunchedTape">
          <a:avLst/>
        </a:prstGeom>
        <a:solidFill>
          <a:srgbClr val="E3C08F"/>
        </a:solidFill>
        <a:ln>
          <a:solidFill>
            <a:srgbClr val="E3C08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 editAs="oneCell">
    <xdr:from>
      <xdr:col>2</xdr:col>
      <xdr:colOff>228600</xdr:colOff>
      <xdr:row>42</xdr:row>
      <xdr:rowOff>172796</xdr:rowOff>
    </xdr:from>
    <xdr:to>
      <xdr:col>4</xdr:col>
      <xdr:colOff>762000</xdr:colOff>
      <xdr:row>45</xdr:row>
      <xdr:rowOff>216881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DBDB6AED-BD5A-42C9-B71C-3DFD56DC8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7829" t="49279" r="34363" b="34850"/>
        <a:stretch/>
      </xdr:blipFill>
      <xdr:spPr>
        <a:xfrm>
          <a:off x="1943100" y="10231196"/>
          <a:ext cx="1885950" cy="67273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0</xdr:row>
      <xdr:rowOff>33418</xdr:rowOff>
    </xdr:from>
    <xdr:to>
      <xdr:col>9</xdr:col>
      <xdr:colOff>0</xdr:colOff>
      <xdr:row>13</xdr:row>
      <xdr:rowOff>38099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/>
      </xdr:nvSpPr>
      <xdr:spPr>
        <a:xfrm>
          <a:off x="19050" y="33418"/>
          <a:ext cx="14916150" cy="2309731"/>
        </a:xfrm>
        <a:prstGeom prst="rect">
          <a:avLst/>
        </a:prstGeom>
        <a:solidFill>
          <a:srgbClr val="008080"/>
        </a:solidFill>
        <a:ln w="9525" cmpd="sng">
          <a:solidFill>
            <a:srgbClr val="00808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4000" b="1">
              <a:solidFill>
                <a:schemeClr val="bg1"/>
              </a:solidFill>
              <a:latin typeface="Franklin Gothic Demi Cond" panose="020B0706030402020204" pitchFamily="34" charset="0"/>
            </a:rPr>
            <a:t>       4x4   M A T R I Z  </a:t>
          </a:r>
          <a:r>
            <a:rPr lang="es-EC" sz="4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D E   L A   H O T E L E R Í A</a:t>
          </a:r>
          <a:endParaRPr lang="es-EC" sz="4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 editAs="oneCell">
    <xdr:from>
      <xdr:col>0</xdr:col>
      <xdr:colOff>116974</xdr:colOff>
      <xdr:row>0</xdr:row>
      <xdr:rowOff>50133</xdr:rowOff>
    </xdr:from>
    <xdr:to>
      <xdr:col>0</xdr:col>
      <xdr:colOff>116974</xdr:colOff>
      <xdr:row>3</xdr:row>
      <xdr:rowOff>5448</xdr:rowOff>
    </xdr:to>
    <xdr:pic>
      <xdr:nvPicPr>
        <xdr:cNvPr id="13" name="Gráfico 12" descr="Mano con dedo índice apuntando a la derecha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116974" y="50133"/>
          <a:ext cx="524028" cy="573437"/>
        </a:xfrm>
        <a:prstGeom prst="rect">
          <a:avLst/>
        </a:prstGeom>
      </xdr:spPr>
    </xdr:pic>
    <xdr:clientData/>
  </xdr:twoCellAnchor>
  <xdr:twoCellAnchor editAs="oneCell">
    <xdr:from>
      <xdr:col>0</xdr:col>
      <xdr:colOff>289152</xdr:colOff>
      <xdr:row>101</xdr:row>
      <xdr:rowOff>167973</xdr:rowOff>
    </xdr:from>
    <xdr:to>
      <xdr:col>2</xdr:col>
      <xdr:colOff>1663166</xdr:colOff>
      <xdr:row>107</xdr:row>
      <xdr:rowOff>156559</xdr:rowOff>
    </xdr:to>
    <xdr:pic>
      <xdr:nvPicPr>
        <xdr:cNvPr id="14" name="Imagen 13" descr="EPN-TECH EP Logo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152" y="7679116"/>
          <a:ext cx="2240163" cy="750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</xdr:row>
      <xdr:rowOff>114301</xdr:rowOff>
    </xdr:from>
    <xdr:to>
      <xdr:col>8</xdr:col>
      <xdr:colOff>438150</xdr:colOff>
      <xdr:row>11</xdr:row>
      <xdr:rowOff>95251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MES 3">
              <a:extLst>
                <a:ext uri="{FF2B5EF4-FFF2-40B4-BE49-F238E27FC236}">
                  <a16:creationId xmlns:a16="http://schemas.microsoft.com/office/drawing/2014/main" id="{00000000-0008-0000-0200-000004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876301"/>
              <a:ext cx="14916150" cy="11811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2</xdr:col>
      <xdr:colOff>650475</xdr:colOff>
      <xdr:row>2</xdr:row>
      <xdr:rowOff>19050</xdr:rowOff>
    </xdr:from>
    <xdr:to>
      <xdr:col>3</xdr:col>
      <xdr:colOff>863175</xdr:colOff>
      <xdr:row>7</xdr:row>
      <xdr:rowOff>167944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AÑO">
              <a:extLst>
                <a:ext uri="{FF2B5EF4-FFF2-40B4-BE49-F238E27FC236}">
                  <a16:creationId xmlns:a16="http://schemas.microsoft.com/office/drawing/2014/main" id="{00000000-0008-0000-0200-00000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564875" y="361950"/>
              <a:ext cx="2232000" cy="108234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1323294</xdr:colOff>
      <xdr:row>101</xdr:row>
      <xdr:rowOff>174372</xdr:rowOff>
    </xdr:from>
    <xdr:to>
      <xdr:col>8</xdr:col>
      <xdr:colOff>183267</xdr:colOff>
      <xdr:row>107</xdr:row>
      <xdr:rowOff>149677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12372294" y="7685515"/>
          <a:ext cx="2286851" cy="737305"/>
        </a:xfrm>
        <a:prstGeom prst="rect">
          <a:avLst/>
        </a:prstGeom>
      </xdr:spPr>
    </xdr:pic>
    <xdr:clientData/>
  </xdr:twoCellAnchor>
  <xdr:twoCellAnchor>
    <xdr:from>
      <xdr:col>0</xdr:col>
      <xdr:colOff>174625</xdr:colOff>
      <xdr:row>0</xdr:row>
      <xdr:rowOff>0</xdr:rowOff>
    </xdr:from>
    <xdr:to>
      <xdr:col>2</xdr:col>
      <xdr:colOff>1273969</xdr:colOff>
      <xdr:row>3</xdr:row>
      <xdr:rowOff>23812</xdr:rowOff>
    </xdr:to>
    <xdr:sp macro="" textlink="">
      <xdr:nvSpPr>
        <xdr:cNvPr id="17" name="Rectángulo 1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/>
      </xdr:nvSpPr>
      <xdr:spPr>
        <a:xfrm>
          <a:off x="174625" y="0"/>
          <a:ext cx="2013744" cy="614362"/>
        </a:xfrm>
        <a:prstGeom prst="rect">
          <a:avLst/>
        </a:prstGeom>
        <a:solidFill>
          <a:srgbClr val="00808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1</xdr:col>
      <xdr:colOff>7938</xdr:colOff>
      <xdr:row>0</xdr:row>
      <xdr:rowOff>130969</xdr:rowOff>
    </xdr:from>
    <xdr:to>
      <xdr:col>2</xdr:col>
      <xdr:colOff>15876</xdr:colOff>
      <xdr:row>0</xdr:row>
      <xdr:rowOff>130969</xdr:rowOff>
    </xdr:to>
    <xdr:cxnSp macro="">
      <xdr:nvCxnSpPr>
        <xdr:cNvPr id="18" name="Conector recto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7938</xdr:colOff>
      <xdr:row>1</xdr:row>
      <xdr:rowOff>120651</xdr:rowOff>
    </xdr:from>
    <xdr:to>
      <xdr:col>2</xdr:col>
      <xdr:colOff>15876</xdr:colOff>
      <xdr:row>1</xdr:row>
      <xdr:rowOff>120651</xdr:rowOff>
    </xdr:to>
    <xdr:cxnSp macro="">
      <xdr:nvCxnSpPr>
        <xdr:cNvPr id="19" name="Conector recto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7938</xdr:colOff>
      <xdr:row>2</xdr:row>
      <xdr:rowOff>98426</xdr:rowOff>
    </xdr:from>
    <xdr:to>
      <xdr:col>2</xdr:col>
      <xdr:colOff>15876</xdr:colOff>
      <xdr:row>2</xdr:row>
      <xdr:rowOff>98426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138461</xdr:colOff>
      <xdr:row>1</xdr:row>
      <xdr:rowOff>76692</xdr:rowOff>
    </xdr:from>
    <xdr:to>
      <xdr:col>8</xdr:col>
      <xdr:colOff>24862</xdr:colOff>
      <xdr:row>5</xdr:row>
      <xdr:rowOff>35775</xdr:rowOff>
    </xdr:to>
    <xdr:pic>
      <xdr:nvPicPr>
        <xdr:cNvPr id="16" name="Gráfico 15" descr="Círculo con flecha a la izquierda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DA8FA19-8A06-497E-BB96-E3A42332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 flipH="1">
          <a:off x="13778261" y="248142"/>
          <a:ext cx="724601" cy="721083"/>
        </a:xfrm>
        <a:prstGeom prst="rect">
          <a:avLst/>
        </a:prstGeom>
      </xdr:spPr>
    </xdr:pic>
    <xdr:clientData/>
  </xdr:twoCellAnchor>
  <xdr:twoCellAnchor>
    <xdr:from>
      <xdr:col>1</xdr:col>
      <xdr:colOff>106680</xdr:colOff>
      <xdr:row>5</xdr:row>
      <xdr:rowOff>47293</xdr:rowOff>
    </xdr:from>
    <xdr:to>
      <xdr:col>2</xdr:col>
      <xdr:colOff>837480</xdr:colOff>
      <xdr:row>8</xdr:row>
      <xdr:rowOff>74046</xdr:rowOff>
    </xdr:to>
    <xdr:sp macro="" textlink="">
      <xdr:nvSpPr>
        <xdr:cNvPr id="21" name="CuadroTexto 20">
          <a:extLst>
            <a:ext uri="{FF2B5EF4-FFF2-40B4-BE49-F238E27FC236}">
              <a16:creationId xmlns:a16="http://schemas.microsoft.com/office/drawing/2014/main" id="{D43499B5-3973-425C-B019-2FD5E4EFC341}"/>
            </a:ext>
          </a:extLst>
        </xdr:cNvPr>
        <xdr:cNvSpPr txBox="1"/>
      </xdr:nvSpPr>
      <xdr:spPr>
        <a:xfrm>
          <a:off x="563880" y="980743"/>
          <a:ext cx="1188000" cy="541103"/>
        </a:xfrm>
        <a:prstGeom prst="rect">
          <a:avLst/>
        </a:prstGeom>
        <a:solidFill>
          <a:srgbClr val="008080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24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0</xdr:col>
      <xdr:colOff>190500</xdr:colOff>
      <xdr:row>5</xdr:row>
      <xdr:rowOff>69334</xdr:rowOff>
    </xdr:from>
    <xdr:to>
      <xdr:col>1</xdr:col>
      <xdr:colOff>211124</xdr:colOff>
      <xdr:row>8</xdr:row>
      <xdr:rowOff>46196</xdr:rowOff>
    </xdr:to>
    <xdr:pic>
      <xdr:nvPicPr>
        <xdr:cNvPr id="5" name="Gráfico 4" descr="Reloj de arena terminado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190500" y="1002784"/>
          <a:ext cx="477824" cy="49121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/>
      </xdr:nvSpPr>
      <xdr:spPr>
        <a:xfrm>
          <a:off x="0" y="0"/>
          <a:ext cx="25336500" cy="2133600"/>
        </a:xfrm>
        <a:prstGeom prst="rect">
          <a:avLst/>
        </a:prstGeom>
        <a:solidFill>
          <a:srgbClr val="220153"/>
        </a:solidFill>
        <a:ln w="9525" cmpd="sng">
          <a:solidFill>
            <a:srgbClr val="220153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E M P L E O               </a:t>
          </a:r>
        </a:p>
      </xdr:txBody>
    </xdr:sp>
    <xdr:clientData/>
  </xdr:twoCellAnchor>
  <xdr:twoCellAnchor>
    <xdr:from>
      <xdr:col>5</xdr:col>
      <xdr:colOff>0</xdr:colOff>
      <xdr:row>30</xdr:row>
      <xdr:rowOff>133350</xdr:rowOff>
    </xdr:from>
    <xdr:to>
      <xdr:col>9</xdr:col>
      <xdr:colOff>1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/>
      </xdr:nvSpPr>
      <xdr:spPr>
        <a:xfrm>
          <a:off x="4686300" y="6096000"/>
          <a:ext cx="6248401" cy="501015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/>
      </xdr:nvSpPr>
      <xdr:spPr>
        <a:xfrm>
          <a:off x="10287000" y="5572124"/>
          <a:ext cx="12811125" cy="5572126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6" name="Rectángulo: esquinas redondeadas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/>
      </xdr:nvSpPr>
      <xdr:spPr>
        <a:xfrm>
          <a:off x="4647045" y="12281477"/>
          <a:ext cx="19627273" cy="6754091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564375</xdr:colOff>
      <xdr:row>30</xdr:row>
      <xdr:rowOff>187001</xdr:rowOff>
    </xdr:from>
    <xdr:to>
      <xdr:col>8</xdr:col>
      <xdr:colOff>0</xdr:colOff>
      <xdr:row>35</xdr:row>
      <xdr:rowOff>0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/>
      </xdr:nvSpPr>
      <xdr:spPr>
        <a:xfrm>
          <a:off x="5240284" y="6313308"/>
          <a:ext cx="3981648" cy="7438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Empleo por Categoría</a:t>
          </a:r>
        </a:p>
      </xdr:txBody>
    </xdr:sp>
    <xdr:clientData/>
  </xdr:twoCellAnchor>
  <xdr:twoCellAnchor editAs="oneCell">
    <xdr:from>
      <xdr:col>5</xdr:col>
      <xdr:colOff>65837</xdr:colOff>
      <xdr:row>31</xdr:row>
      <xdr:rowOff>14270</xdr:rowOff>
    </xdr:from>
    <xdr:to>
      <xdr:col>5</xdr:col>
      <xdr:colOff>737883</xdr:colOff>
      <xdr:row>34</xdr:row>
      <xdr:rowOff>65724</xdr:rowOff>
    </xdr:to>
    <xdr:pic>
      <xdr:nvPicPr>
        <xdr:cNvPr id="8" name="Gráfico 7" descr="Cinta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4721013" y="6346383"/>
          <a:ext cx="672046" cy="608197"/>
        </a:xfrm>
        <a:prstGeom prst="rect">
          <a:avLst/>
        </a:prstGeom>
      </xdr:spPr>
    </xdr:pic>
    <xdr:clientData/>
  </xdr:twoCellAnchor>
  <xdr:twoCellAnchor editAs="oneCell">
    <xdr:from>
      <xdr:col>5</xdr:col>
      <xdr:colOff>116582</xdr:colOff>
      <xdr:row>62</xdr:row>
      <xdr:rowOff>131749</xdr:rowOff>
    </xdr:from>
    <xdr:to>
      <xdr:col>5</xdr:col>
      <xdr:colOff>977173</xdr:colOff>
      <xdr:row>67</xdr:row>
      <xdr:rowOff>82401</xdr:rowOff>
    </xdr:to>
    <xdr:pic>
      <xdr:nvPicPr>
        <xdr:cNvPr id="9" name="Gráfico 8" descr="Mapa con marcador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4763627" y="12225613"/>
          <a:ext cx="860591" cy="888720"/>
        </a:xfrm>
        <a:prstGeom prst="rect">
          <a:avLst/>
        </a:prstGeom>
      </xdr:spPr>
    </xdr:pic>
    <xdr:clientData/>
  </xdr:twoCellAnchor>
  <xdr:twoCellAnchor>
    <xdr:from>
      <xdr:col>10</xdr:col>
      <xdr:colOff>1</xdr:colOff>
      <xdr:row>11</xdr:row>
      <xdr:rowOff>1</xdr:rowOff>
    </xdr:from>
    <xdr:to>
      <xdr:col>20</xdr:col>
      <xdr:colOff>1</xdr:colOff>
      <xdr:row>28</xdr:row>
      <xdr:rowOff>0</xdr:rowOff>
    </xdr:to>
    <xdr:sp macro="" textlink="">
      <xdr:nvSpPr>
        <xdr:cNvPr id="10" name="Rectángulo: esquinas redondeadas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>
          <a:spLocks/>
        </xdr:cNvSpPr>
      </xdr:nvSpPr>
      <xdr:spPr>
        <a:xfrm>
          <a:off x="11557001" y="2209801"/>
          <a:ext cx="12903200" cy="345439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50800</xdr:colOff>
      <xdr:row>10</xdr:row>
      <xdr:rowOff>127465</xdr:rowOff>
    </xdr:from>
    <xdr:to>
      <xdr:col>12</xdr:col>
      <xdr:colOff>1717675</xdr:colOff>
      <xdr:row>13</xdr:row>
      <xdr:rowOff>191943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 txBox="1"/>
      </xdr:nvSpPr>
      <xdr:spPr>
        <a:xfrm>
          <a:off x="11607800" y="2134065"/>
          <a:ext cx="3851275" cy="67407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Empleo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>
    <xdr:from>
      <xdr:col>0</xdr:col>
      <xdr:colOff>1</xdr:colOff>
      <xdr:row>18</xdr:row>
      <xdr:rowOff>0</xdr:rowOff>
    </xdr:from>
    <xdr:to>
      <xdr:col>4</xdr:col>
      <xdr:colOff>0</xdr:colOff>
      <xdr:row>88</xdr:row>
      <xdr:rowOff>0</xdr:rowOff>
    </xdr:to>
    <xdr:sp macro="" textlink="">
      <xdr:nvSpPr>
        <xdr:cNvPr id="44" name="Rectángulo: esquinas redondeadas 43">
          <a:extLst>
            <a:ext uri="{FF2B5EF4-FFF2-40B4-BE49-F238E27FC236}">
              <a16:creationId xmlns:a16="http://schemas.microsoft.com/office/drawing/2014/main" id="{4BEE3B4E-58D4-481F-A1D0-82AC8B036B0B}"/>
            </a:ext>
          </a:extLst>
        </xdr:cNvPr>
        <xdr:cNvSpPr/>
      </xdr:nvSpPr>
      <xdr:spPr>
        <a:xfrm>
          <a:off x="1" y="3810000"/>
          <a:ext cx="4206874" cy="12461875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 editAs="oneCell">
    <xdr:from>
      <xdr:col>10</xdr:col>
      <xdr:colOff>103008</xdr:colOff>
      <xdr:row>13</xdr:row>
      <xdr:rowOff>98424</xdr:rowOff>
    </xdr:from>
    <xdr:to>
      <xdr:col>11</xdr:col>
      <xdr:colOff>941793</xdr:colOff>
      <xdr:row>18</xdr:row>
      <xdr:rowOff>202112</xdr:rowOff>
    </xdr:to>
    <xdr:pic>
      <xdr:nvPicPr>
        <xdr:cNvPr id="13" name="Gráfico 12" descr="Tendencia al alza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660008" y="2714624"/>
          <a:ext cx="1295985" cy="1119688"/>
        </a:xfrm>
        <a:prstGeom prst="rect">
          <a:avLst/>
        </a:prstGeom>
      </xdr:spPr>
    </xdr:pic>
    <xdr:clientData/>
  </xdr:twoCellAnchor>
  <xdr:twoCellAnchor>
    <xdr:from>
      <xdr:col>11</xdr:col>
      <xdr:colOff>678886</xdr:colOff>
      <xdr:row>30</xdr:row>
      <xdr:rowOff>187001</xdr:rowOff>
    </xdr:from>
    <xdr:to>
      <xdr:col>13</xdr:col>
      <xdr:colOff>129886</xdr:colOff>
      <xdr:row>35</xdr:row>
      <xdr:rowOff>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SpPr txBox="1"/>
      </xdr:nvSpPr>
      <xdr:spPr>
        <a:xfrm>
          <a:off x="12671727" y="6313308"/>
          <a:ext cx="2914636" cy="7438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Empleo por Tipo</a:t>
          </a:r>
        </a:p>
      </xdr:txBody>
    </xdr:sp>
    <xdr:clientData/>
  </xdr:twoCellAnchor>
  <xdr:twoCellAnchor>
    <xdr:from>
      <xdr:col>5</xdr:col>
      <xdr:colOff>869984</xdr:colOff>
      <xdr:row>63</xdr:row>
      <xdr:rowOff>0</xdr:rowOff>
    </xdr:from>
    <xdr:to>
      <xdr:col>7</xdr:col>
      <xdr:colOff>1443183</xdr:colOff>
      <xdr:row>66</xdr:row>
      <xdr:rowOff>173795</xdr:rowOff>
    </xdr:to>
    <xdr:sp macro="" textlink="">
      <xdr:nvSpPr>
        <xdr:cNvPr id="17" name="CuadroTexto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SpPr txBox="1"/>
      </xdr:nvSpPr>
      <xdr:spPr>
        <a:xfrm>
          <a:off x="5517029" y="12281477"/>
          <a:ext cx="3372972" cy="73663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Empleo por Sector</a:t>
          </a:r>
        </a:p>
      </xdr:txBody>
    </xdr:sp>
    <xdr:clientData/>
  </xdr:twoCellAnchor>
  <xdr:twoCellAnchor editAs="oneCell">
    <xdr:from>
      <xdr:col>10</xdr:col>
      <xdr:colOff>219975</xdr:colOff>
      <xdr:row>30</xdr:row>
      <xdr:rowOff>173833</xdr:rowOff>
    </xdr:from>
    <xdr:to>
      <xdr:col>11</xdr:col>
      <xdr:colOff>569068</xdr:colOff>
      <xdr:row>34</xdr:row>
      <xdr:rowOff>125125</xdr:rowOff>
    </xdr:to>
    <xdr:pic>
      <xdr:nvPicPr>
        <xdr:cNvPr id="18" name="Gráfico 17" descr="Ciudad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710345" y="6318129"/>
          <a:ext cx="798512" cy="695852"/>
        </a:xfrm>
        <a:prstGeom prst="rect">
          <a:avLst/>
        </a:prstGeom>
      </xdr:spPr>
    </xdr:pic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22" name="CuadroTexto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SpPr txBox="1"/>
      </xdr:nvSpPr>
      <xdr:spPr>
        <a:xfrm>
          <a:off x="355167" y="3738563"/>
          <a:ext cx="3383396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25" name="Gráfico 24" descr="Filtro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52438" y="3622426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15649</xdr:rowOff>
    </xdr:from>
    <xdr:to>
      <xdr:col>3</xdr:col>
      <xdr:colOff>0</xdr:colOff>
      <xdr:row>34</xdr:row>
      <xdr:rowOff>158750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6" name="CATEGORÍA DE ALOJAMIENTO DEL ESTABLECIMIENTO 11">
              <a:extLst>
                <a:ext uri="{FF2B5EF4-FFF2-40B4-BE49-F238E27FC236}">
                  <a16:creationId xmlns:a16="http://schemas.microsoft.com/office/drawing/2014/main" id="{00000000-0008-0000-0300-00001A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1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7200" y="4740049"/>
              <a:ext cx="3314700" cy="242910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9" name="Conector recto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CxnSpPr/>
      </xdr:nvCxnSpPr>
      <xdr:spPr>
        <a:xfrm>
          <a:off x="452438" y="4119563"/>
          <a:ext cx="328612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214262</xdr:colOff>
      <xdr:row>13</xdr:row>
      <xdr:rowOff>85929</xdr:rowOff>
    </xdr:from>
    <xdr:to>
      <xdr:col>12</xdr:col>
      <xdr:colOff>1649156</xdr:colOff>
      <xdr:row>13</xdr:row>
      <xdr:rowOff>85929</xdr:rowOff>
    </xdr:to>
    <xdr:cxnSp macro="">
      <xdr:nvCxnSpPr>
        <xdr:cNvPr id="31" name="Conector recto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CxnSpPr/>
      </xdr:nvCxnSpPr>
      <xdr:spPr>
        <a:xfrm>
          <a:off x="11771262" y="2702129"/>
          <a:ext cx="3619294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37</xdr:row>
      <xdr:rowOff>2948</xdr:rowOff>
    </xdr:from>
    <xdr:to>
      <xdr:col>3</xdr:col>
      <xdr:colOff>0</xdr:colOff>
      <xdr:row>59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2" name="TIPO DE ALOJAMIENTO 11">
              <a:extLst>
                <a:ext uri="{FF2B5EF4-FFF2-40B4-BE49-F238E27FC236}">
                  <a16:creationId xmlns:a16="http://schemas.microsoft.com/office/drawing/2014/main" id="{00000000-0008-0000-0300-000020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1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7200" y="7584848"/>
              <a:ext cx="3314700" cy="418805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1039092</xdr:colOff>
      <xdr:row>66</xdr:row>
      <xdr:rowOff>173183</xdr:rowOff>
    </xdr:from>
    <xdr:to>
      <xdr:col>7</xdr:col>
      <xdr:colOff>1252184</xdr:colOff>
      <xdr:row>66</xdr:row>
      <xdr:rowOff>173183</xdr:rowOff>
    </xdr:to>
    <xdr:cxnSp macro="">
      <xdr:nvCxnSpPr>
        <xdr:cNvPr id="33" name="Conector recto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CxnSpPr/>
      </xdr:nvCxnSpPr>
      <xdr:spPr>
        <a:xfrm>
          <a:off x="5686137" y="13017501"/>
          <a:ext cx="301286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783301</xdr:colOff>
      <xdr:row>34</xdr:row>
      <xdr:rowOff>86591</xdr:rowOff>
    </xdr:from>
    <xdr:to>
      <xdr:col>7</xdr:col>
      <xdr:colOff>1527213</xdr:colOff>
      <xdr:row>34</xdr:row>
      <xdr:rowOff>92002</xdr:rowOff>
    </xdr:to>
    <xdr:cxnSp macro="">
      <xdr:nvCxnSpPr>
        <xdr:cNvPr id="34" name="Conector recto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CxnSpPr/>
      </xdr:nvCxnSpPr>
      <xdr:spPr>
        <a:xfrm flipV="1">
          <a:off x="5459210" y="6970568"/>
          <a:ext cx="3558117" cy="5411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61</xdr:row>
      <xdr:rowOff>31750</xdr:rowOff>
    </xdr:from>
    <xdr:to>
      <xdr:col>2</xdr:col>
      <xdr:colOff>1102177</xdr:colOff>
      <xdr:row>86</xdr:row>
      <xdr:rowOff>15875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7" name="SECTOR 11">
              <a:extLst>
                <a:ext uri="{FF2B5EF4-FFF2-40B4-BE49-F238E27FC236}">
                  <a16:creationId xmlns:a16="http://schemas.microsoft.com/office/drawing/2014/main" id="{00000000-0008-0000-0300-00001B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1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7200" y="12185650"/>
              <a:ext cx="3311977" cy="47466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750648</xdr:colOff>
      <xdr:row>34</xdr:row>
      <xdr:rowOff>147272</xdr:rowOff>
    </xdr:from>
    <xdr:to>
      <xdr:col>13</xdr:col>
      <xdr:colOff>13720</xdr:colOff>
      <xdr:row>34</xdr:row>
      <xdr:rowOff>147272</xdr:rowOff>
    </xdr:to>
    <xdr:cxnSp macro="">
      <xdr:nvCxnSpPr>
        <xdr:cNvPr id="35" name="Conector recto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CxnSpPr/>
      </xdr:nvCxnSpPr>
      <xdr:spPr>
        <a:xfrm>
          <a:off x="12743489" y="7031249"/>
          <a:ext cx="272670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52735</xdr:colOff>
      <xdr:row>35</xdr:row>
      <xdr:rowOff>142874</xdr:rowOff>
    </xdr:from>
    <xdr:to>
      <xdr:col>20</xdr:col>
      <xdr:colOff>0</xdr:colOff>
      <xdr:row>60</xdr:row>
      <xdr:rowOff>23812</xdr:rowOff>
    </xdr:to>
    <xdr:graphicFrame macro="">
      <xdr:nvGraphicFramePr>
        <xdr:cNvPr id="37" name="Emp_Tipo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 editAs="oneCell">
    <xdr:from>
      <xdr:col>6</xdr:col>
      <xdr:colOff>785812</xdr:colOff>
      <xdr:row>18</xdr:row>
      <xdr:rowOff>47625</xdr:rowOff>
    </xdr:from>
    <xdr:to>
      <xdr:col>7</xdr:col>
      <xdr:colOff>818841</xdr:colOff>
      <xdr:row>23</xdr:row>
      <xdr:rowOff>66975</xdr:rowOff>
    </xdr:to>
    <xdr:pic>
      <xdr:nvPicPr>
        <xdr:cNvPr id="48" name="Gráfico 47" descr="Empleado de oficina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3"/>
            </a:ext>
          </a:extLst>
        </a:blip>
        <a:stretch>
          <a:fillRect/>
        </a:stretch>
      </xdr:blipFill>
      <xdr:spPr>
        <a:xfrm>
          <a:off x="7334250" y="3381375"/>
          <a:ext cx="937904" cy="971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52438" y="2047875"/>
          <a:ext cx="3786196" cy="1285875"/>
        </a:xfrm>
        <a:prstGeom prst="rect">
          <a:avLst/>
        </a:prstGeom>
      </xdr:spPr>
    </xdr:pic>
    <xdr:clientData/>
  </xdr:twoCellAnchor>
  <xdr:twoCellAnchor editAs="oneCell">
    <xdr:from>
      <xdr:col>4</xdr:col>
      <xdr:colOff>432955</xdr:colOff>
      <xdr:row>3</xdr:row>
      <xdr:rowOff>115279</xdr:rowOff>
    </xdr:from>
    <xdr:to>
      <xdr:col>19</xdr:col>
      <xdr:colOff>744140</xdr:colOff>
      <xdr:row>9</xdr:row>
      <xdr:rowOff>95250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9" name="MES">
              <a:extLst>
                <a:ext uri="{FF2B5EF4-FFF2-40B4-BE49-F238E27FC236}">
                  <a16:creationId xmlns:a16="http://schemas.microsoft.com/office/drawing/2014/main" id="{00000000-0008-0000-0300-00001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1273" y="704096"/>
              <a:ext cx="19516718" cy="122576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0</xdr:colOff>
      <xdr:row>1</xdr:row>
      <xdr:rowOff>0</xdr:rowOff>
    </xdr:from>
    <xdr:to>
      <xdr:col>7</xdr:col>
      <xdr:colOff>444500</xdr:colOff>
      <xdr:row>7</xdr:row>
      <xdr:rowOff>4431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5" name="AÑO 1">
              <a:extLst>
                <a:ext uri="{FF2B5EF4-FFF2-40B4-BE49-F238E27FC236}">
                  <a16:creationId xmlns:a16="http://schemas.microsoft.com/office/drawing/2014/main" id="{00000000-0008-0000-0300-00000F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8" y="190500"/>
              <a:ext cx="3254375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419100</xdr:colOff>
      <xdr:row>0</xdr:row>
      <xdr:rowOff>19050</xdr:rowOff>
    </xdr:from>
    <xdr:to>
      <xdr:col>1</xdr:col>
      <xdr:colOff>1695450</xdr:colOff>
      <xdr:row>3</xdr:row>
      <xdr:rowOff>47626</xdr:rowOff>
    </xdr:to>
    <xdr:sp macro="" textlink="">
      <xdr:nvSpPr>
        <xdr:cNvPr id="39" name="Rectángulo 38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SpPr/>
      </xdr:nvSpPr>
      <xdr:spPr>
        <a:xfrm>
          <a:off x="876300" y="19050"/>
          <a:ext cx="1276350" cy="657226"/>
        </a:xfrm>
        <a:prstGeom prst="rect">
          <a:avLst/>
        </a:prstGeom>
        <a:solidFill>
          <a:srgbClr val="220153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1</xdr:col>
      <xdr:colOff>0</xdr:colOff>
      <xdr:row>1</xdr:row>
      <xdr:rowOff>0</xdr:rowOff>
    </xdr:from>
    <xdr:to>
      <xdr:col>1</xdr:col>
      <xdr:colOff>452438</xdr:colOff>
      <xdr:row>1</xdr:row>
      <xdr:rowOff>0</xdr:rowOff>
    </xdr:to>
    <xdr:cxnSp macro="">
      <xdr:nvCxnSpPr>
        <xdr:cNvPr id="36" name="Conector recto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CxnSpPr/>
      </xdr:nvCxnSpPr>
      <xdr:spPr>
        <a:xfrm flipH="1">
          <a:off x="452438" y="178594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1</xdr:row>
      <xdr:rowOff>164307</xdr:rowOff>
    </xdr:from>
    <xdr:to>
      <xdr:col>1</xdr:col>
      <xdr:colOff>452438</xdr:colOff>
      <xdr:row>1</xdr:row>
      <xdr:rowOff>164307</xdr:rowOff>
    </xdr:to>
    <xdr:cxnSp macro="">
      <xdr:nvCxnSpPr>
        <xdr:cNvPr id="46" name="Conector recto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CxnSpPr/>
      </xdr:nvCxnSpPr>
      <xdr:spPr>
        <a:xfrm flipH="1">
          <a:off x="452438" y="342901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2</xdr:row>
      <xdr:rowOff>138113</xdr:rowOff>
    </xdr:from>
    <xdr:to>
      <xdr:col>1</xdr:col>
      <xdr:colOff>452438</xdr:colOff>
      <xdr:row>2</xdr:row>
      <xdr:rowOff>138113</xdr:rowOff>
    </xdr:to>
    <xdr:cxnSp macro="">
      <xdr:nvCxnSpPr>
        <xdr:cNvPr id="47" name="Conector recto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CxnSpPr/>
      </xdr:nvCxnSpPr>
      <xdr:spPr>
        <a:xfrm flipH="1">
          <a:off x="452438" y="495301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34</xdr:row>
      <xdr:rowOff>160986</xdr:rowOff>
    </xdr:from>
    <xdr:to>
      <xdr:col>9</xdr:col>
      <xdr:colOff>203200</xdr:colOff>
      <xdr:row>62</xdr:row>
      <xdr:rowOff>152400</xdr:rowOff>
    </xdr:to>
    <xdr:graphicFrame macro="">
      <xdr:nvGraphicFramePr>
        <xdr:cNvPr id="42" name="Gráfico 41">
          <a:extLst>
            <a:ext uri="{FF2B5EF4-FFF2-40B4-BE49-F238E27FC236}">
              <a16:creationId xmlns:a16="http://schemas.microsoft.com/office/drawing/2014/main" id="{495709FA-611D-4454-97B1-9C1706577EC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0</xdr:colOff>
      <xdr:row>68</xdr:row>
      <xdr:rowOff>107540</xdr:rowOff>
    </xdr:from>
    <xdr:to>
      <xdr:col>20</xdr:col>
      <xdr:colOff>0</xdr:colOff>
      <xdr:row>99</xdr:row>
      <xdr:rowOff>107540</xdr:rowOff>
    </xdr:to>
    <xdr:graphicFrame macro="">
      <xdr:nvGraphicFramePr>
        <xdr:cNvPr id="43" name="Gráfico 42">
          <a:extLst>
            <a:ext uri="{FF2B5EF4-FFF2-40B4-BE49-F238E27FC236}">
              <a16:creationId xmlns:a16="http://schemas.microsoft.com/office/drawing/2014/main" id="{82F6F44B-D446-48C0-A72D-F07A890E5D7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 editAs="oneCell">
    <xdr:from>
      <xdr:col>19</xdr:col>
      <xdr:colOff>823912</xdr:colOff>
      <xdr:row>6</xdr:row>
      <xdr:rowOff>-1</xdr:rowOff>
    </xdr:from>
    <xdr:to>
      <xdr:col>21</xdr:col>
      <xdr:colOff>0</xdr:colOff>
      <xdr:row>10</xdr:row>
      <xdr:rowOff>47624</xdr:rowOff>
    </xdr:to>
    <xdr:pic>
      <xdr:nvPicPr>
        <xdr:cNvPr id="45" name="Gráfico 44" descr="Círculo con flecha a la izquierda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D8184E01-1E35-40D3-AC1F-E80ECF004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0"/>
            </a:ext>
          </a:extLst>
        </a:blip>
        <a:stretch>
          <a:fillRect/>
        </a:stretch>
      </xdr:blipFill>
      <xdr:spPr>
        <a:xfrm flipH="1">
          <a:off x="24183975" y="1238249"/>
          <a:ext cx="914400" cy="90487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</xdr:row>
      <xdr:rowOff>79376</xdr:rowOff>
    </xdr:from>
    <xdr:to>
      <xdr:col>5</xdr:col>
      <xdr:colOff>31125</xdr:colOff>
      <xdr:row>6</xdr:row>
      <xdr:rowOff>1</xdr:rowOff>
    </xdr:to>
    <xdr:sp macro="" textlink="">
      <xdr:nvSpPr>
        <xdr:cNvPr id="50" name="CuadroTexto 49">
          <a:extLst>
            <a:ext uri="{FF2B5EF4-FFF2-40B4-BE49-F238E27FC236}">
              <a16:creationId xmlns:a16="http://schemas.microsoft.com/office/drawing/2014/main" id="{B4948800-73A3-459B-90D4-D0662B3E410D}"/>
            </a:ext>
          </a:extLst>
        </xdr:cNvPr>
        <xdr:cNvSpPr txBox="1"/>
      </xdr:nvSpPr>
      <xdr:spPr>
        <a:xfrm>
          <a:off x="3738563" y="889001"/>
          <a:ext cx="936000" cy="349250"/>
        </a:xfrm>
        <a:prstGeom prst="rect">
          <a:avLst/>
        </a:prstGeom>
        <a:solidFill>
          <a:srgbClr val="220153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222249</xdr:colOff>
      <xdr:row>7</xdr:row>
      <xdr:rowOff>0</xdr:rowOff>
    </xdr:from>
    <xdr:to>
      <xdr:col>4</xdr:col>
      <xdr:colOff>214312</xdr:colOff>
      <xdr:row>9</xdr:row>
      <xdr:rowOff>21513</xdr:rowOff>
    </xdr:to>
    <xdr:pic>
      <xdr:nvPicPr>
        <xdr:cNvPr id="51" name="Gráfico 50" descr="Reloj de arena terminado">
          <a:extLst>
            <a:ext uri="{FF2B5EF4-FFF2-40B4-BE49-F238E27FC236}">
              <a16:creationId xmlns:a16="http://schemas.microsoft.com/office/drawing/2014/main" id="{A0FA2C70-8D1F-4DE4-AA6E-3C368C096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2"/>
            </a:ext>
          </a:extLst>
        </a:blip>
        <a:stretch>
          <a:fillRect/>
        </a:stretch>
      </xdr:blipFill>
      <xdr:spPr>
        <a:xfrm>
          <a:off x="3960812" y="1452563"/>
          <a:ext cx="444500" cy="450138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91</xdr:row>
      <xdr:rowOff>47625</xdr:rowOff>
    </xdr:from>
    <xdr:to>
      <xdr:col>3</xdr:col>
      <xdr:colOff>333375</xdr:colOff>
      <xdr:row>98</xdr:row>
      <xdr:rowOff>55335</xdr:rowOff>
    </xdr:to>
    <xdr:pic>
      <xdr:nvPicPr>
        <xdr:cNvPr id="49" name="Imagen 48" descr="EPN-TECH EP Logo">
          <a:extLst>
            <a:ext uri="{FF2B5EF4-FFF2-40B4-BE49-F238E27FC236}">
              <a16:creationId xmlns:a16="http://schemas.microsoft.com/office/drawing/2014/main" id="{B60D502A-3AB4-4F53-A249-8A453CD90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8049875"/>
          <a:ext cx="3714750" cy="1341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</xdr:colOff>
      <xdr:row>5</xdr:row>
      <xdr:rowOff>190499</xdr:rowOff>
    </xdr:from>
    <xdr:to>
      <xdr:col>1</xdr:col>
      <xdr:colOff>485774</xdr:colOff>
      <xdr:row>10</xdr:row>
      <xdr:rowOff>23812</xdr:rowOff>
    </xdr:to>
    <xdr:pic>
      <xdr:nvPicPr>
        <xdr:cNvPr id="52" name="Gráfico 51" descr="Círculo con flecha a la izquierda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B57AE074-C801-4191-930F-F27DCB0EE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0"/>
            </a:ext>
          </a:extLst>
        </a:blip>
        <a:stretch>
          <a:fillRect/>
        </a:stretch>
      </xdr:blipFill>
      <xdr:spPr>
        <a:xfrm rot="10800000" flipH="1">
          <a:off x="23812" y="1214437"/>
          <a:ext cx="914400" cy="904875"/>
        </a:xfrm>
        <a:prstGeom prst="rect">
          <a:avLst/>
        </a:prstGeom>
      </xdr:spPr>
    </xdr:pic>
    <xdr:clientData/>
  </xdr:twoCellAnchor>
  <xdr:twoCellAnchor>
    <xdr:from>
      <xdr:col>11</xdr:col>
      <xdr:colOff>1371600</xdr:colOff>
      <xdr:row>13</xdr:row>
      <xdr:rowOff>0</xdr:rowOff>
    </xdr:from>
    <xdr:to>
      <xdr:col>19</xdr:col>
      <xdr:colOff>203200</xdr:colOff>
      <xdr:row>28</xdr:row>
      <xdr:rowOff>25400</xdr:rowOff>
    </xdr:to>
    <xdr:graphicFrame macro="">
      <xdr:nvGraphicFramePr>
        <xdr:cNvPr id="53" name="Gráfico 52">
          <a:extLst>
            <a:ext uri="{FF2B5EF4-FFF2-40B4-BE49-F238E27FC236}">
              <a16:creationId xmlns:a16="http://schemas.microsoft.com/office/drawing/2014/main" id="{D2A56750-ED56-47F0-BB8E-72798698530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9</xdr:row>
      <xdr:rowOff>190500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0" y="0"/>
          <a:ext cx="25098375" cy="1809750"/>
        </a:xfrm>
        <a:prstGeom prst="rect">
          <a:avLst/>
        </a:prstGeom>
        <a:solidFill>
          <a:srgbClr val="00D29B"/>
        </a:solidFill>
        <a:ln w="9525" cmpd="sng">
          <a:solidFill>
            <a:srgbClr val="00D29B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					R E S P U E S T A S   D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E   </a:t>
          </a:r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E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S T A B L E C I M I E N T O S      </a:t>
          </a:r>
        </a:p>
      </xdr:txBody>
    </xdr:sp>
    <xdr:clientData/>
  </xdr:twoCellAnchor>
  <xdr:twoCellAnchor>
    <xdr:from>
      <xdr:col>5</xdr:col>
      <xdr:colOff>0</xdr:colOff>
      <xdr:row>30</xdr:row>
      <xdr:rowOff>127000</xdr:rowOff>
    </xdr:from>
    <xdr:to>
      <xdr:col>9</xdr:col>
      <xdr:colOff>1</xdr:colOff>
      <xdr:row>60</xdr:row>
      <xdr:rowOff>0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/>
      </xdr:nvSpPr>
      <xdr:spPr>
        <a:xfrm>
          <a:off x="4699000" y="6172200"/>
          <a:ext cx="6273801" cy="520700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/>
      </xdr:nvSpPr>
      <xdr:spPr>
        <a:xfrm>
          <a:off x="11477625" y="5781674"/>
          <a:ext cx="12858750" cy="5314951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>
        <a:xfrm>
          <a:off x="4648200" y="11639550"/>
          <a:ext cx="19688175" cy="6543675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876300</xdr:colOff>
      <xdr:row>30</xdr:row>
      <xdr:rowOff>57151</xdr:rowOff>
    </xdr:from>
    <xdr:to>
      <xdr:col>8</xdr:col>
      <xdr:colOff>1562100</xdr:colOff>
      <xdr:row>37</xdr:row>
      <xdr:rowOff>1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5562600" y="6019801"/>
          <a:ext cx="5219700" cy="1143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Respuestas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Establecimiento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Categoría</a:t>
          </a:r>
        </a:p>
      </xdr:txBody>
    </xdr:sp>
    <xdr:clientData/>
  </xdr:twoCellAnchor>
  <xdr:twoCellAnchor editAs="oneCell">
    <xdr:from>
      <xdr:col>5</xdr:col>
      <xdr:colOff>150623</xdr:colOff>
      <xdr:row>31</xdr:row>
      <xdr:rowOff>111398</xdr:rowOff>
    </xdr:from>
    <xdr:to>
      <xdr:col>5</xdr:col>
      <xdr:colOff>822669</xdr:colOff>
      <xdr:row>34</xdr:row>
      <xdr:rowOff>146485</xdr:rowOff>
    </xdr:to>
    <xdr:pic>
      <xdr:nvPicPr>
        <xdr:cNvPr id="7" name="Gráfico 6" descr="Cinta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4836923" y="6245498"/>
          <a:ext cx="672046" cy="549437"/>
        </a:xfrm>
        <a:prstGeom prst="rect">
          <a:avLst/>
        </a:prstGeom>
      </xdr:spPr>
    </xdr:pic>
    <xdr:clientData/>
  </xdr:twoCellAnchor>
  <xdr:twoCellAnchor editAs="oneCell">
    <xdr:from>
      <xdr:col>5</xdr:col>
      <xdr:colOff>590549</xdr:colOff>
      <xdr:row>64</xdr:row>
      <xdr:rowOff>59291</xdr:rowOff>
    </xdr:from>
    <xdr:to>
      <xdr:col>5</xdr:col>
      <xdr:colOff>1595122</xdr:colOff>
      <xdr:row>68</xdr:row>
      <xdr:rowOff>67088</xdr:rowOff>
    </xdr:to>
    <xdr:pic>
      <xdr:nvPicPr>
        <xdr:cNvPr id="8" name="Gráfico 7" descr="Mapa con marcador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276849" y="11851241"/>
          <a:ext cx="1004573" cy="693597"/>
        </a:xfrm>
        <a:prstGeom prst="rect">
          <a:avLst/>
        </a:prstGeom>
      </xdr:spPr>
    </xdr:pic>
    <xdr:clientData/>
  </xdr:twoCellAnchor>
  <xdr:twoCellAnchor>
    <xdr:from>
      <xdr:col>10</xdr:col>
      <xdr:colOff>1</xdr:colOff>
      <xdr:row>11</xdr:row>
      <xdr:rowOff>1</xdr:rowOff>
    </xdr:from>
    <xdr:to>
      <xdr:col>20</xdr:col>
      <xdr:colOff>1</xdr:colOff>
      <xdr:row>28</xdr:row>
      <xdr:rowOff>0</xdr:rowOff>
    </xdr:to>
    <xdr:sp macro="" textlink="">
      <xdr:nvSpPr>
        <xdr:cNvPr id="9" name="Rectángulo: esquinas redondeadas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/>
      </xdr:nvSpPr>
      <xdr:spPr>
        <a:xfrm>
          <a:off x="11477626" y="1819276"/>
          <a:ext cx="12858750" cy="3438524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23810</xdr:colOff>
      <xdr:row>10</xdr:row>
      <xdr:rowOff>153800</xdr:rowOff>
    </xdr:from>
    <xdr:to>
      <xdr:col>15</xdr:col>
      <xdr:colOff>361949</xdr:colOff>
      <xdr:row>13</xdr:row>
      <xdr:rowOff>144463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/>
      </xdr:nvSpPr>
      <xdr:spPr>
        <a:xfrm>
          <a:off x="11580810" y="2160400"/>
          <a:ext cx="7704139" cy="6002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 de Respuestas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Establecimiento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10</xdr:col>
      <xdr:colOff>249058</xdr:colOff>
      <xdr:row>13</xdr:row>
      <xdr:rowOff>200024</xdr:rowOff>
    </xdr:from>
    <xdr:to>
      <xdr:col>11</xdr:col>
      <xdr:colOff>1075143</xdr:colOff>
      <xdr:row>19</xdr:row>
      <xdr:rowOff>94161</xdr:rowOff>
    </xdr:to>
    <xdr:pic>
      <xdr:nvPicPr>
        <xdr:cNvPr id="11" name="Gráfico 10" descr="Tendencia al alza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806058" y="2816224"/>
          <a:ext cx="1283285" cy="1113337"/>
        </a:xfrm>
        <a:prstGeom prst="rect">
          <a:avLst/>
        </a:prstGeom>
      </xdr:spPr>
    </xdr:pic>
    <xdr:clientData/>
  </xdr:twoCellAnchor>
  <xdr:twoCellAnchor>
    <xdr:from>
      <xdr:col>11</xdr:col>
      <xdr:colOff>704863</xdr:colOff>
      <xdr:row>31</xdr:row>
      <xdr:rowOff>48346</xdr:rowOff>
    </xdr:from>
    <xdr:to>
      <xdr:col>15</xdr:col>
      <xdr:colOff>970663</xdr:colOff>
      <xdr:row>34</xdr:row>
      <xdr:rowOff>69273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 txBox="1"/>
      </xdr:nvSpPr>
      <xdr:spPr>
        <a:xfrm>
          <a:off x="12654408" y="6438755"/>
          <a:ext cx="7193073" cy="575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Respuestas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Establecimientos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Tipo</a:t>
          </a:r>
        </a:p>
      </xdr:txBody>
    </xdr:sp>
    <xdr:clientData/>
  </xdr:twoCellAnchor>
  <xdr:twoCellAnchor>
    <xdr:from>
      <xdr:col>5</xdr:col>
      <xdr:colOff>1557580</xdr:colOff>
      <xdr:row>64</xdr:row>
      <xdr:rowOff>17319</xdr:rowOff>
    </xdr:from>
    <xdr:to>
      <xdr:col>11</xdr:col>
      <xdr:colOff>1423330</xdr:colOff>
      <xdr:row>67</xdr:row>
      <xdr:rowOff>101368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 txBox="1"/>
      </xdr:nvSpPr>
      <xdr:spPr>
        <a:xfrm>
          <a:off x="6216171" y="12157364"/>
          <a:ext cx="7156704" cy="6035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Respuestas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Establecimientos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Sector</a:t>
          </a:r>
        </a:p>
      </xdr:txBody>
    </xdr:sp>
    <xdr:clientData/>
  </xdr:twoCellAnchor>
  <xdr:twoCellAnchor editAs="oneCell">
    <xdr:from>
      <xdr:col>10</xdr:col>
      <xdr:colOff>320591</xdr:colOff>
      <xdr:row>31</xdr:row>
      <xdr:rowOff>93340</xdr:rowOff>
    </xdr:from>
    <xdr:to>
      <xdr:col>11</xdr:col>
      <xdr:colOff>669684</xdr:colOff>
      <xdr:row>35</xdr:row>
      <xdr:rowOff>51340</xdr:rowOff>
    </xdr:to>
    <xdr:pic>
      <xdr:nvPicPr>
        <xdr:cNvPr id="14" name="Gráfico 13" descr="Ciudad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798216" y="5922640"/>
          <a:ext cx="796768" cy="7009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4</xdr:col>
      <xdr:colOff>119062</xdr:colOff>
      <xdr:row>89</xdr:row>
      <xdr:rowOff>-1</xdr:rowOff>
    </xdr:to>
    <xdr:sp macro="" textlink="">
      <xdr:nvSpPr>
        <xdr:cNvPr id="15" name="Rectángulo: esquinas redondeadas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/>
      </xdr:nvSpPr>
      <xdr:spPr>
        <a:xfrm>
          <a:off x="0" y="3548063"/>
          <a:ext cx="4310062" cy="1352549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8" name="Gráfico 17" descr="Filtro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242887</xdr:colOff>
      <xdr:row>13</xdr:row>
      <xdr:rowOff>47627</xdr:rowOff>
    </xdr:from>
    <xdr:to>
      <xdr:col>15</xdr:col>
      <xdr:colOff>140387</xdr:colOff>
      <xdr:row>13</xdr:row>
      <xdr:rowOff>47627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CxnSpPr/>
      </xdr:nvCxnSpPr>
      <xdr:spPr>
        <a:xfrm>
          <a:off x="11799887" y="2663827"/>
          <a:ext cx="72635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421823</xdr:colOff>
      <xdr:row>38</xdr:row>
      <xdr:rowOff>95251</xdr:rowOff>
    </xdr:from>
    <xdr:to>
      <xdr:col>2</xdr:col>
      <xdr:colOff>1074965</xdr:colOff>
      <xdr:row>59</xdr:row>
      <xdr:rowOff>95251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2" name="TIPO DE ALOJAMIENTO 22">
              <a:extLst>
                <a:ext uri="{FF2B5EF4-FFF2-40B4-BE49-F238E27FC236}">
                  <a16:creationId xmlns:a16="http://schemas.microsoft.com/office/drawing/2014/main" id="{00000000-0008-0000-0400-000016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2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21823" y="7588251"/>
              <a:ext cx="3294742" cy="37338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1714154</xdr:colOff>
      <xdr:row>67</xdr:row>
      <xdr:rowOff>95250</xdr:rowOff>
    </xdr:from>
    <xdr:to>
      <xdr:col>11</xdr:col>
      <xdr:colOff>1238250</xdr:colOff>
      <xdr:row>67</xdr:row>
      <xdr:rowOff>98604</xdr:rowOff>
    </xdr:to>
    <xdr:cxnSp macro="">
      <xdr:nvCxnSpPr>
        <xdr:cNvPr id="23" name="Conector recto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CxnSpPr/>
      </xdr:nvCxnSpPr>
      <xdr:spPr>
        <a:xfrm flipV="1">
          <a:off x="6400454" y="12401550"/>
          <a:ext cx="6801196" cy="3354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1213927</xdr:colOff>
      <xdr:row>36</xdr:row>
      <xdr:rowOff>102519</xdr:rowOff>
    </xdr:from>
    <xdr:to>
      <xdr:col>8</xdr:col>
      <xdr:colOff>1340977</xdr:colOff>
      <xdr:row>36</xdr:row>
      <xdr:rowOff>102519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CxnSpPr/>
      </xdr:nvCxnSpPr>
      <xdr:spPr>
        <a:xfrm flipV="1">
          <a:off x="5900227" y="7093869"/>
          <a:ext cx="46609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27214</xdr:colOff>
      <xdr:row>61</xdr:row>
      <xdr:rowOff>127906</xdr:rowOff>
    </xdr:from>
    <xdr:to>
      <xdr:col>3</xdr:col>
      <xdr:colOff>27214</xdr:colOff>
      <xdr:row>86</xdr:row>
      <xdr:rowOff>-1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5" name="SECTOR 22">
              <a:extLst>
                <a:ext uri="{FF2B5EF4-FFF2-40B4-BE49-F238E27FC236}">
                  <a16:creationId xmlns:a16="http://schemas.microsoft.com/office/drawing/2014/main" id="{00000000-0008-0000-0400-000019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2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1714" y="11710306"/>
              <a:ext cx="3302000" cy="431709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977031</xdr:colOff>
      <xdr:row>34</xdr:row>
      <xdr:rowOff>78229</xdr:rowOff>
    </xdr:from>
    <xdr:to>
      <xdr:col>15</xdr:col>
      <xdr:colOff>882831</xdr:colOff>
      <xdr:row>34</xdr:row>
      <xdr:rowOff>78229</xdr:rowOff>
    </xdr:to>
    <xdr:cxnSp macro="">
      <xdr:nvCxnSpPr>
        <xdr:cNvPr id="26" name="Conector recto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CxnSpPr/>
      </xdr:nvCxnSpPr>
      <xdr:spPr>
        <a:xfrm>
          <a:off x="12997581" y="6631429"/>
          <a:ext cx="68400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421142</xdr:colOff>
      <xdr:row>92</xdr:row>
      <xdr:rowOff>36740</xdr:rowOff>
    </xdr:from>
    <xdr:to>
      <xdr:col>3</xdr:col>
      <xdr:colOff>421142</xdr:colOff>
      <xdr:row>99</xdr:row>
      <xdr:rowOff>28574</xdr:rowOff>
    </xdr:to>
    <xdr:pic>
      <xdr:nvPicPr>
        <xdr:cNvPr id="27" name="Imagen 26" descr="EPN-TECH EP Logo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142" y="16868776"/>
          <a:ext cx="3755571" cy="1230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47675" y="1819275"/>
          <a:ext cx="3800484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</xdr:row>
      <xdr:rowOff>23813</xdr:rowOff>
    </xdr:from>
    <xdr:to>
      <xdr:col>19</xdr:col>
      <xdr:colOff>798041</xdr:colOff>
      <xdr:row>9</xdr:row>
      <xdr:rowOff>190500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9" name="MES 11">
              <a:extLst>
                <a:ext uri="{FF2B5EF4-FFF2-40B4-BE49-F238E27FC236}">
                  <a16:creationId xmlns:a16="http://schemas.microsoft.com/office/drawing/2014/main" id="{00000000-0008-0000-0400-00001D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8" y="833437"/>
              <a:ext cx="19548000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0</xdr:colOff>
      <xdr:row>1</xdr:row>
      <xdr:rowOff>0</xdr:rowOff>
    </xdr:from>
    <xdr:to>
      <xdr:col>7</xdr:col>
      <xdr:colOff>479138</xdr:colOff>
      <xdr:row>7</xdr:row>
      <xdr:rowOff>2700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0" name="AÑO 10">
              <a:extLst>
                <a:ext uri="{FF2B5EF4-FFF2-40B4-BE49-F238E27FC236}">
                  <a16:creationId xmlns:a16="http://schemas.microsoft.com/office/drawing/2014/main" id="{00000000-0008-0000-0400-00001E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0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8" y="190500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0</xdr:colOff>
      <xdr:row>34</xdr:row>
      <xdr:rowOff>95250</xdr:rowOff>
    </xdr:from>
    <xdr:to>
      <xdr:col>9</xdr:col>
      <xdr:colOff>0</xdr:colOff>
      <xdr:row>62</xdr:row>
      <xdr:rowOff>0</xdr:rowOff>
    </xdr:to>
    <xdr:graphicFrame macro="">
      <xdr:nvGraphicFramePr>
        <xdr:cNvPr id="31" name="EM_Cat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10</xdr:col>
      <xdr:colOff>0</xdr:colOff>
      <xdr:row>35</xdr:row>
      <xdr:rowOff>136525</xdr:rowOff>
    </xdr:from>
    <xdr:to>
      <xdr:col>20</xdr:col>
      <xdr:colOff>0</xdr:colOff>
      <xdr:row>60</xdr:row>
      <xdr:rowOff>0</xdr:rowOff>
    </xdr:to>
    <xdr:graphicFrame macro="">
      <xdr:nvGraphicFramePr>
        <xdr:cNvPr id="34" name="Resp_Tipo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 editAs="oneCell">
    <xdr:from>
      <xdr:col>6</xdr:col>
      <xdr:colOff>795337</xdr:colOff>
      <xdr:row>18</xdr:row>
      <xdr:rowOff>120650</xdr:rowOff>
    </xdr:from>
    <xdr:to>
      <xdr:col>7</xdr:col>
      <xdr:colOff>795337</xdr:colOff>
      <xdr:row>23</xdr:row>
      <xdr:rowOff>19050</xdr:rowOff>
    </xdr:to>
    <xdr:pic>
      <xdr:nvPicPr>
        <xdr:cNvPr id="36" name="Gráfico 35" descr="Edificio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6"/>
            </a:ext>
          </a:extLst>
        </a:blip>
        <a:stretch>
          <a:fillRect/>
        </a:stretch>
      </xdr:blipFill>
      <xdr:spPr>
        <a:xfrm>
          <a:off x="7386637" y="3816350"/>
          <a:ext cx="914400" cy="850900"/>
        </a:xfrm>
        <a:prstGeom prst="rect">
          <a:avLst/>
        </a:prstGeom>
      </xdr:spPr>
    </xdr:pic>
    <xdr:clientData/>
  </xdr:twoCellAnchor>
  <xdr:twoCellAnchor>
    <xdr:from>
      <xdr:col>0</xdr:col>
      <xdr:colOff>207818</xdr:colOff>
      <xdr:row>0</xdr:row>
      <xdr:rowOff>41133</xdr:rowOff>
    </xdr:from>
    <xdr:to>
      <xdr:col>1</xdr:col>
      <xdr:colOff>1738962</xdr:colOff>
      <xdr:row>2</xdr:row>
      <xdr:rowOff>190501</xdr:rowOff>
    </xdr:to>
    <xdr:sp macro="" textlink="">
      <xdr:nvSpPr>
        <xdr:cNvPr id="40" name="Rectángulo 39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/>
      </xdr:nvSpPr>
      <xdr:spPr>
        <a:xfrm>
          <a:off x="207818" y="41133"/>
          <a:ext cx="1981417" cy="495732"/>
        </a:xfrm>
        <a:prstGeom prst="rect">
          <a:avLst/>
        </a:prstGeom>
        <a:solidFill>
          <a:srgbClr val="00D29B"/>
        </a:solidFill>
        <a:ln>
          <a:solidFill>
            <a:srgbClr val="00D29B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442913</xdr:colOff>
      <xdr:row>0</xdr:row>
      <xdr:rowOff>154782</xdr:rowOff>
    </xdr:from>
    <xdr:to>
      <xdr:col>1</xdr:col>
      <xdr:colOff>447676</xdr:colOff>
      <xdr:row>0</xdr:row>
      <xdr:rowOff>154782</xdr:rowOff>
    </xdr:to>
    <xdr:cxnSp macro="">
      <xdr:nvCxnSpPr>
        <xdr:cNvPr id="41" name="Conector recto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CxnSpPr/>
      </xdr:nvCxnSpPr>
      <xdr:spPr>
        <a:xfrm flipH="1">
          <a:off x="442913" y="154782"/>
          <a:ext cx="461963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442913</xdr:colOff>
      <xdr:row>1</xdr:row>
      <xdr:rowOff>128589</xdr:rowOff>
    </xdr:from>
    <xdr:to>
      <xdr:col>1</xdr:col>
      <xdr:colOff>447676</xdr:colOff>
      <xdr:row>1</xdr:row>
      <xdr:rowOff>128589</xdr:rowOff>
    </xdr:to>
    <xdr:cxnSp macro="">
      <xdr:nvCxnSpPr>
        <xdr:cNvPr id="42" name="Conector recto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CxnSpPr/>
      </xdr:nvCxnSpPr>
      <xdr:spPr>
        <a:xfrm flipH="1">
          <a:off x="442913" y="319089"/>
          <a:ext cx="461963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442913</xdr:colOff>
      <xdr:row>2</xdr:row>
      <xdr:rowOff>90489</xdr:rowOff>
    </xdr:from>
    <xdr:to>
      <xdr:col>1</xdr:col>
      <xdr:colOff>447676</xdr:colOff>
      <xdr:row>2</xdr:row>
      <xdr:rowOff>90489</xdr:rowOff>
    </xdr:to>
    <xdr:cxnSp macro="">
      <xdr:nvCxnSpPr>
        <xdr:cNvPr id="43" name="Conector recto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CxnSpPr/>
      </xdr:nvCxnSpPr>
      <xdr:spPr>
        <a:xfrm flipH="1">
          <a:off x="442913" y="471489"/>
          <a:ext cx="461963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38099</xdr:colOff>
      <xdr:row>36</xdr:row>
      <xdr:rowOff>76200</xdr:rowOff>
    </xdr:from>
    <xdr:to>
      <xdr:col>9</xdr:col>
      <xdr:colOff>38099</xdr:colOff>
      <xdr:row>62</xdr:row>
      <xdr:rowOff>76200</xdr:rowOff>
    </xdr:to>
    <xdr:graphicFrame macro="">
      <xdr:nvGraphicFramePr>
        <xdr:cNvPr id="46" name="Gráfico 45">
          <a:extLst>
            <a:ext uri="{FF2B5EF4-FFF2-40B4-BE49-F238E27FC236}">
              <a16:creationId xmlns:a16="http://schemas.microsoft.com/office/drawing/2014/main" id="{531BF41C-8884-4F05-91AA-540DE720F67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5</xdr:col>
      <xdr:colOff>-1</xdr:colOff>
      <xdr:row>69</xdr:row>
      <xdr:rowOff>-1</xdr:rowOff>
    </xdr:from>
    <xdr:to>
      <xdr:col>20</xdr:col>
      <xdr:colOff>0</xdr:colOff>
      <xdr:row>99</xdr:row>
      <xdr:rowOff>0</xdr:rowOff>
    </xdr:to>
    <xdr:graphicFrame macro="">
      <xdr:nvGraphicFramePr>
        <xdr:cNvPr id="47" name="Gráfico 46">
          <a:extLst>
            <a:ext uri="{FF2B5EF4-FFF2-40B4-BE49-F238E27FC236}">
              <a16:creationId xmlns:a16="http://schemas.microsoft.com/office/drawing/2014/main" id="{B9564DBB-4F1F-43CF-9C05-9E1BCC290D6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 editAs="oneCell">
    <xdr:from>
      <xdr:col>19</xdr:col>
      <xdr:colOff>776287</xdr:colOff>
      <xdr:row>6</xdr:row>
      <xdr:rowOff>0</xdr:rowOff>
    </xdr:from>
    <xdr:to>
      <xdr:col>20</xdr:col>
      <xdr:colOff>785812</xdr:colOff>
      <xdr:row>10</xdr:row>
      <xdr:rowOff>35502</xdr:rowOff>
    </xdr:to>
    <xdr:pic>
      <xdr:nvPicPr>
        <xdr:cNvPr id="48" name="Gráfico 47" descr="Círculo con flecha a la izquierda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57EBE6A8-A78B-45C3-BE72-3E04AB393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2"/>
            </a:ext>
          </a:extLst>
        </a:blip>
        <a:stretch>
          <a:fillRect/>
        </a:stretch>
      </xdr:blipFill>
      <xdr:spPr>
        <a:xfrm flipH="1">
          <a:off x="24136350" y="1238250"/>
          <a:ext cx="914400" cy="892752"/>
        </a:xfrm>
        <a:prstGeom prst="rect">
          <a:avLst/>
        </a:prstGeom>
      </xdr:spPr>
    </xdr:pic>
    <xdr:clientData/>
  </xdr:twoCellAnchor>
  <xdr:twoCellAnchor>
    <xdr:from>
      <xdr:col>2</xdr:col>
      <xdr:colOff>1064250</xdr:colOff>
      <xdr:row>4</xdr:row>
      <xdr:rowOff>79375</xdr:rowOff>
    </xdr:from>
    <xdr:to>
      <xdr:col>5</xdr:col>
      <xdr:colOff>0</xdr:colOff>
      <xdr:row>6</xdr:row>
      <xdr:rowOff>0</xdr:rowOff>
    </xdr:to>
    <xdr:sp macro="" textlink="">
      <xdr:nvSpPr>
        <xdr:cNvPr id="49" name="CuadroTexto 48">
          <a:extLst>
            <a:ext uri="{FF2B5EF4-FFF2-40B4-BE49-F238E27FC236}">
              <a16:creationId xmlns:a16="http://schemas.microsoft.com/office/drawing/2014/main" id="{D06CF6EC-7A09-4DBF-927D-5F4590277DC7}"/>
            </a:ext>
          </a:extLst>
        </xdr:cNvPr>
        <xdr:cNvSpPr txBox="1"/>
      </xdr:nvSpPr>
      <xdr:spPr>
        <a:xfrm>
          <a:off x="3707438" y="889000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207000</xdr:colOff>
      <xdr:row>6</xdr:row>
      <xdr:rowOff>179193</xdr:rowOff>
    </xdr:from>
    <xdr:to>
      <xdr:col>4</xdr:col>
      <xdr:colOff>199063</xdr:colOff>
      <xdr:row>8</xdr:row>
      <xdr:rowOff>204109</xdr:rowOff>
    </xdr:to>
    <xdr:pic>
      <xdr:nvPicPr>
        <xdr:cNvPr id="50" name="Gráfico 49" descr="Reloj de arena terminado">
          <a:extLst>
            <a:ext uri="{FF2B5EF4-FFF2-40B4-BE49-F238E27FC236}">
              <a16:creationId xmlns:a16="http://schemas.microsoft.com/office/drawing/2014/main" id="{C983124E-EAB6-4300-B5B4-ADA40AD1E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4"/>
            </a:ext>
          </a:extLst>
        </a:blip>
        <a:stretch>
          <a:fillRect/>
        </a:stretch>
      </xdr:blipFill>
      <xdr:spPr>
        <a:xfrm>
          <a:off x="3945563" y="1417443"/>
          <a:ext cx="444500" cy="453541"/>
        </a:xfrm>
        <a:prstGeom prst="rect">
          <a:avLst/>
        </a:prstGeom>
      </xdr:spPr>
    </xdr:pic>
    <xdr:clientData/>
  </xdr:twoCellAnchor>
  <xdr:twoCellAnchor editAs="oneCell">
    <xdr:from>
      <xdr:col>0</xdr:col>
      <xdr:colOff>424553</xdr:colOff>
      <xdr:row>22</xdr:row>
      <xdr:rowOff>178935</xdr:rowOff>
    </xdr:from>
    <xdr:to>
      <xdr:col>3</xdr:col>
      <xdr:colOff>0</xdr:colOff>
      <xdr:row>36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4" name="CATEGORÍA DE ALOJAMIENTO DEL ESTABLECIMIENTO 23">
              <a:extLst>
                <a:ext uri="{FF2B5EF4-FFF2-40B4-BE49-F238E27FC236}">
                  <a16:creationId xmlns:a16="http://schemas.microsoft.com/office/drawing/2014/main" id="{85117FBC-FD47-4499-A079-521701EFDDE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2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24553" y="4738235"/>
              <a:ext cx="3321947" cy="239916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5</xdr:row>
      <xdr:rowOff>142874</xdr:rowOff>
    </xdr:from>
    <xdr:to>
      <xdr:col>1</xdr:col>
      <xdr:colOff>461962</xdr:colOff>
      <xdr:row>9</xdr:row>
      <xdr:rowOff>190499</xdr:rowOff>
    </xdr:to>
    <xdr:pic>
      <xdr:nvPicPr>
        <xdr:cNvPr id="45" name="Gráfico 44" descr="Círculo con flecha a la izquierda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03C72EC9-88B5-4175-A970-CA241E8DD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2"/>
            </a:ext>
          </a:extLst>
        </a:blip>
        <a:stretch>
          <a:fillRect/>
        </a:stretch>
      </xdr:blipFill>
      <xdr:spPr>
        <a:xfrm rot="10800000" flipH="1">
          <a:off x="0" y="1166812"/>
          <a:ext cx="914400" cy="904875"/>
        </a:xfrm>
        <a:prstGeom prst="rect">
          <a:avLst/>
        </a:prstGeom>
      </xdr:spPr>
    </xdr:pic>
    <xdr:clientData/>
  </xdr:twoCellAnchor>
  <xdr:twoCellAnchor>
    <xdr:from>
      <xdr:col>11</xdr:col>
      <xdr:colOff>1498600</xdr:colOff>
      <xdr:row>12</xdr:row>
      <xdr:rowOff>76200</xdr:rowOff>
    </xdr:from>
    <xdr:to>
      <xdr:col>19</xdr:col>
      <xdr:colOff>736600</xdr:colOff>
      <xdr:row>28</xdr:row>
      <xdr:rowOff>127000</xdr:rowOff>
    </xdr:to>
    <xdr:graphicFrame macro="">
      <xdr:nvGraphicFramePr>
        <xdr:cNvPr id="51" name="Gráfico 50">
          <a:extLst>
            <a:ext uri="{FF2B5EF4-FFF2-40B4-BE49-F238E27FC236}">
              <a16:creationId xmlns:a16="http://schemas.microsoft.com/office/drawing/2014/main" id="{A71844B2-8F49-4A4A-A578-4942D197732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-1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0" y="0"/>
          <a:ext cx="25098375" cy="1833562"/>
        </a:xfrm>
        <a:prstGeom prst="rect">
          <a:avLst/>
        </a:prstGeom>
        <a:solidFill>
          <a:srgbClr val="038B71"/>
        </a:solidFill>
        <a:ln w="9525" cmpd="sng">
          <a:solidFill>
            <a:srgbClr val="038B7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H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A B I T A C I O N E S   V E N D I D A S </a:t>
          </a:r>
          <a:endParaRPr lang="es-EC" sz="5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>
    <xdr:from>
      <xdr:col>5</xdr:col>
      <xdr:colOff>101600</xdr:colOff>
      <xdr:row>30</xdr:row>
      <xdr:rowOff>126999</xdr:rowOff>
    </xdr:from>
    <xdr:to>
      <xdr:col>9</xdr:col>
      <xdr:colOff>101601</xdr:colOff>
      <xdr:row>60</xdr:row>
      <xdr:rowOff>26275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/>
      </xdr:nvSpPr>
      <xdr:spPr>
        <a:xfrm>
          <a:off x="4752428" y="6065344"/>
          <a:ext cx="6279932" cy="5417207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/>
      </xdr:nvSpPr>
      <xdr:spPr>
        <a:xfrm>
          <a:off x="11477625" y="5781674"/>
          <a:ext cx="12858750" cy="5314951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6" name="Rectángulo: esquinas redondeadas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/>
      </xdr:nvSpPr>
      <xdr:spPr>
        <a:xfrm>
          <a:off x="4648200" y="11639550"/>
          <a:ext cx="19688175" cy="6543675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265725</xdr:colOff>
      <xdr:row>29</xdr:row>
      <xdr:rowOff>9514</xdr:rowOff>
    </xdr:from>
    <xdr:to>
      <xdr:col>9</xdr:col>
      <xdr:colOff>367862</xdr:colOff>
      <xdr:row>36</xdr:row>
      <xdr:rowOff>75323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4916553" y="5763928"/>
          <a:ext cx="6382068" cy="135332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28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Habitaciones</a:t>
          </a:r>
          <a:r>
            <a:rPr lang="es-EC" sz="28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Vendidas</a:t>
          </a:r>
          <a:r>
            <a:rPr lang="es-EC" sz="28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por Categoría</a:t>
          </a:r>
        </a:p>
      </xdr:txBody>
    </xdr:sp>
    <xdr:clientData/>
  </xdr:twoCellAnchor>
  <xdr:twoCellAnchor editAs="oneCell">
    <xdr:from>
      <xdr:col>5</xdr:col>
      <xdr:colOff>50337</xdr:colOff>
      <xdr:row>31</xdr:row>
      <xdr:rowOff>77020</xdr:rowOff>
    </xdr:from>
    <xdr:to>
      <xdr:col>5</xdr:col>
      <xdr:colOff>722383</xdr:colOff>
      <xdr:row>34</xdr:row>
      <xdr:rowOff>118238</xdr:rowOff>
    </xdr:to>
    <xdr:pic>
      <xdr:nvPicPr>
        <xdr:cNvPr id="8" name="Gráfico 7" descr="Cinta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4701165" y="6199296"/>
          <a:ext cx="672046" cy="593011"/>
        </a:xfrm>
        <a:prstGeom prst="rect">
          <a:avLst/>
        </a:prstGeom>
      </xdr:spPr>
    </xdr:pic>
    <xdr:clientData/>
  </xdr:twoCellAnchor>
  <xdr:twoCellAnchor editAs="oneCell">
    <xdr:from>
      <xdr:col>5</xdr:col>
      <xdr:colOff>383803</xdr:colOff>
      <xdr:row>63</xdr:row>
      <xdr:rowOff>105104</xdr:rowOff>
    </xdr:from>
    <xdr:to>
      <xdr:col>5</xdr:col>
      <xdr:colOff>1557022</xdr:colOff>
      <xdr:row>68</xdr:row>
      <xdr:rowOff>45410</xdr:rowOff>
    </xdr:to>
    <xdr:pic>
      <xdr:nvPicPr>
        <xdr:cNvPr id="9" name="Gráfico 8" descr="Mapa con marcador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034631" y="12113173"/>
          <a:ext cx="1173219" cy="859961"/>
        </a:xfrm>
        <a:prstGeom prst="rect">
          <a:avLst/>
        </a:prstGeom>
      </xdr:spPr>
    </xdr:pic>
    <xdr:clientData/>
  </xdr:twoCellAnchor>
  <xdr:twoCellAnchor>
    <xdr:from>
      <xdr:col>10</xdr:col>
      <xdr:colOff>1</xdr:colOff>
      <xdr:row>11</xdr:row>
      <xdr:rowOff>1</xdr:rowOff>
    </xdr:from>
    <xdr:to>
      <xdr:col>20</xdr:col>
      <xdr:colOff>1</xdr:colOff>
      <xdr:row>28</xdr:row>
      <xdr:rowOff>0</xdr:rowOff>
    </xdr:to>
    <xdr:sp macro="" textlink="">
      <xdr:nvSpPr>
        <xdr:cNvPr id="10" name="Rectángulo: esquinas redondeadas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/>
      </xdr:nvSpPr>
      <xdr:spPr>
        <a:xfrm>
          <a:off x="11477626" y="1819276"/>
          <a:ext cx="12858750" cy="3438524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50087</xdr:colOff>
      <xdr:row>10</xdr:row>
      <xdr:rowOff>102124</xdr:rowOff>
    </xdr:from>
    <xdr:to>
      <xdr:col>14</xdr:col>
      <xdr:colOff>512237</xdr:colOff>
      <xdr:row>13</xdr:row>
      <xdr:rowOff>92787</xdr:rowOff>
    </xdr:to>
    <xdr:sp macro="" textlink="">
      <xdr:nvSpPr>
        <xdr:cNvPr id="11" name="CuadroTexto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 txBox="1"/>
      </xdr:nvSpPr>
      <xdr:spPr>
        <a:xfrm>
          <a:off x="11558915" y="2151641"/>
          <a:ext cx="6111460" cy="62128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Habitaciones Vendidas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10</xdr:col>
      <xdr:colOff>111766</xdr:colOff>
      <xdr:row>13</xdr:row>
      <xdr:rowOff>100176</xdr:rowOff>
    </xdr:from>
    <xdr:to>
      <xdr:col>11</xdr:col>
      <xdr:colOff>968069</xdr:colOff>
      <xdr:row>18</xdr:row>
      <xdr:rowOff>98760</xdr:rowOff>
    </xdr:to>
    <xdr:pic>
      <xdr:nvPicPr>
        <xdr:cNvPr id="12" name="Gráfico 11" descr="Tendencia al alza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620594" y="2780314"/>
          <a:ext cx="1302992" cy="1049618"/>
        </a:xfrm>
        <a:prstGeom prst="rect">
          <a:avLst/>
        </a:prstGeom>
      </xdr:spPr>
    </xdr:pic>
    <xdr:clientData/>
  </xdr:twoCellAnchor>
  <xdr:twoCellAnchor>
    <xdr:from>
      <xdr:col>11</xdr:col>
      <xdr:colOff>739500</xdr:colOff>
      <xdr:row>30</xdr:row>
      <xdr:rowOff>121227</xdr:rowOff>
    </xdr:from>
    <xdr:to>
      <xdr:col>14</xdr:col>
      <xdr:colOff>938850</xdr:colOff>
      <xdr:row>34</xdr:row>
      <xdr:rowOff>103908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SpPr txBox="1"/>
      </xdr:nvSpPr>
      <xdr:spPr>
        <a:xfrm>
          <a:off x="12689045" y="6321136"/>
          <a:ext cx="5394805" cy="7273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Habitacion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es Vendidas p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or Tipo</a:t>
          </a:r>
        </a:p>
      </xdr:txBody>
    </xdr:sp>
    <xdr:clientData/>
  </xdr:twoCellAnchor>
  <xdr:twoCellAnchor>
    <xdr:from>
      <xdr:col>5</xdr:col>
      <xdr:colOff>1557580</xdr:colOff>
      <xdr:row>63</xdr:row>
      <xdr:rowOff>105104</xdr:rowOff>
    </xdr:from>
    <xdr:to>
      <xdr:col>11</xdr:col>
      <xdr:colOff>46830</xdr:colOff>
      <xdr:row>67</xdr:row>
      <xdr:rowOff>22540</xdr:rowOff>
    </xdr:to>
    <xdr:sp macro="" textlink="">
      <xdr:nvSpPr>
        <xdr:cNvPr id="14" name="CuadroTexto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SpPr txBox="1"/>
      </xdr:nvSpPr>
      <xdr:spPr>
        <a:xfrm>
          <a:off x="6208408" y="12113173"/>
          <a:ext cx="5793939" cy="6531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Habitaciones Vendidas  por Sector</a:t>
          </a:r>
        </a:p>
      </xdr:txBody>
    </xdr:sp>
    <xdr:clientData/>
  </xdr:twoCellAnchor>
  <xdr:twoCellAnchor editAs="oneCell">
    <xdr:from>
      <xdr:col>10</xdr:col>
      <xdr:colOff>320591</xdr:colOff>
      <xdr:row>31</xdr:row>
      <xdr:rowOff>93340</xdr:rowOff>
    </xdr:from>
    <xdr:to>
      <xdr:col>11</xdr:col>
      <xdr:colOff>669684</xdr:colOff>
      <xdr:row>35</xdr:row>
      <xdr:rowOff>51340</xdr:rowOff>
    </xdr:to>
    <xdr:pic>
      <xdr:nvPicPr>
        <xdr:cNvPr id="15" name="Gráfico 14" descr="Ciudad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798216" y="5922640"/>
          <a:ext cx="796768" cy="700950"/>
        </a:xfrm>
        <a:prstGeom prst="rect">
          <a:avLst/>
        </a:prstGeom>
      </xdr:spPr>
    </xdr:pic>
    <xdr:clientData/>
  </xdr:twoCellAnchor>
  <xdr:twoCellAnchor>
    <xdr:from>
      <xdr:col>0</xdr:col>
      <xdr:colOff>54427</xdr:colOff>
      <xdr:row>18</xdr:row>
      <xdr:rowOff>27214</xdr:rowOff>
    </xdr:from>
    <xdr:to>
      <xdr:col>4</xdr:col>
      <xdr:colOff>258535</xdr:colOff>
      <xdr:row>89</xdr:row>
      <xdr:rowOff>13607</xdr:rowOff>
    </xdr:to>
    <xdr:sp macro="" textlink="">
      <xdr:nvSpPr>
        <xdr:cNvPr id="16" name="Rectángulo: esquinas redondeadas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SpPr/>
      </xdr:nvSpPr>
      <xdr:spPr>
        <a:xfrm>
          <a:off x="54427" y="3565071"/>
          <a:ext cx="4408715" cy="12749893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7" name="CuadroTexto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9" name="Gráfico 18" descr="Filtro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161926</xdr:rowOff>
    </xdr:from>
    <xdr:to>
      <xdr:col>3</xdr:col>
      <xdr:colOff>0</xdr:colOff>
      <xdr:row>35</xdr:row>
      <xdr:rowOff>163286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0" name="CATEGORÍA DE ALOJAMIENTO DEL ESTABLECIMIENTO 12">
              <a:extLst>
                <a:ext uri="{FF2B5EF4-FFF2-40B4-BE49-F238E27FC236}">
                  <a16:creationId xmlns:a16="http://schemas.microsoft.com/office/drawing/2014/main" id="{00000000-0008-0000-0600-000014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1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7200" y="4429126"/>
              <a:ext cx="3314700" cy="174307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212013</xdr:colOff>
      <xdr:row>13</xdr:row>
      <xdr:rowOff>21351</xdr:rowOff>
    </xdr:from>
    <xdr:to>
      <xdr:col>14</xdr:col>
      <xdr:colOff>314163</xdr:colOff>
      <xdr:row>13</xdr:row>
      <xdr:rowOff>21351</xdr:rowOff>
    </xdr:to>
    <xdr:cxnSp macro="">
      <xdr:nvCxnSpPr>
        <xdr:cNvPr id="22" name="Conector recto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CxnSpPr/>
      </xdr:nvCxnSpPr>
      <xdr:spPr>
        <a:xfrm>
          <a:off x="11720841" y="2701489"/>
          <a:ext cx="575146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13607</xdr:colOff>
      <xdr:row>37</xdr:row>
      <xdr:rowOff>174171</xdr:rowOff>
    </xdr:from>
    <xdr:to>
      <xdr:col>3</xdr:col>
      <xdr:colOff>13607</xdr:colOff>
      <xdr:row>59</xdr:row>
      <xdr:rowOff>163285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3" name="TIPO DE ALOJAMIENTO 12">
              <a:extLst>
                <a:ext uri="{FF2B5EF4-FFF2-40B4-BE49-F238E27FC236}">
                  <a16:creationId xmlns:a16="http://schemas.microsoft.com/office/drawing/2014/main" id="{00000000-0008-0000-0600-000017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1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2643" y="7494814"/>
              <a:ext cx="3306535" cy="388075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1741565</xdr:colOff>
      <xdr:row>67</xdr:row>
      <xdr:rowOff>26819</xdr:rowOff>
    </xdr:from>
    <xdr:to>
      <xdr:col>10</xdr:col>
      <xdr:colOff>315315</xdr:colOff>
      <xdr:row>67</xdr:row>
      <xdr:rowOff>26819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CxnSpPr/>
      </xdr:nvCxnSpPr>
      <xdr:spPr>
        <a:xfrm>
          <a:off x="6392393" y="12770612"/>
          <a:ext cx="54317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648279</xdr:colOff>
      <xdr:row>34</xdr:row>
      <xdr:rowOff>78827</xdr:rowOff>
    </xdr:from>
    <xdr:to>
      <xdr:col>9</xdr:col>
      <xdr:colOff>52551</xdr:colOff>
      <xdr:row>34</xdr:row>
      <xdr:rowOff>81078</xdr:rowOff>
    </xdr:to>
    <xdr:cxnSp macro="">
      <xdr:nvCxnSpPr>
        <xdr:cNvPr id="25" name="Conector recto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CxnSpPr/>
      </xdr:nvCxnSpPr>
      <xdr:spPr>
        <a:xfrm flipV="1">
          <a:off x="5299107" y="6752896"/>
          <a:ext cx="5684203" cy="2251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62</xdr:row>
      <xdr:rowOff>0</xdr:rowOff>
    </xdr:from>
    <xdr:to>
      <xdr:col>3</xdr:col>
      <xdr:colOff>0</xdr:colOff>
      <xdr:row>86</xdr:row>
      <xdr:rowOff>163287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6" name="SECTOR 12">
              <a:extLst>
                <a:ext uri="{FF2B5EF4-FFF2-40B4-BE49-F238E27FC236}">
                  <a16:creationId xmlns:a16="http://schemas.microsoft.com/office/drawing/2014/main" id="{00000000-0008-0000-0600-00001A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1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6" y="11742964"/>
              <a:ext cx="3306535" cy="440871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930272</xdr:colOff>
      <xdr:row>34</xdr:row>
      <xdr:rowOff>43592</xdr:rowOff>
    </xdr:from>
    <xdr:to>
      <xdr:col>14</xdr:col>
      <xdr:colOff>769622</xdr:colOff>
      <xdr:row>34</xdr:row>
      <xdr:rowOff>43592</xdr:rowOff>
    </xdr:to>
    <xdr:cxnSp macro="">
      <xdr:nvCxnSpPr>
        <xdr:cNvPr id="27" name="Conector recto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CxnSpPr/>
      </xdr:nvCxnSpPr>
      <xdr:spPr>
        <a:xfrm>
          <a:off x="12879817" y="6988183"/>
          <a:ext cx="503480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417740</xdr:colOff>
      <xdr:row>92</xdr:row>
      <xdr:rowOff>26277</xdr:rowOff>
    </xdr:from>
    <xdr:to>
      <xdr:col>3</xdr:col>
      <xdr:colOff>417740</xdr:colOff>
      <xdr:row>99</xdr:row>
      <xdr:rowOff>137434</xdr:rowOff>
    </xdr:to>
    <xdr:pic>
      <xdr:nvPicPr>
        <xdr:cNvPr id="30" name="Imagen 29" descr="EPN-TECH EP Logo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740" y="17368346"/>
          <a:ext cx="3757448" cy="1398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47675" y="1819275"/>
          <a:ext cx="3800484" cy="1314450"/>
        </a:xfrm>
        <a:prstGeom prst="rect">
          <a:avLst/>
        </a:prstGeom>
      </xdr:spPr>
    </xdr:pic>
    <xdr:clientData/>
  </xdr:twoCellAnchor>
  <xdr:twoCellAnchor>
    <xdr:from>
      <xdr:col>4</xdr:col>
      <xdr:colOff>289035</xdr:colOff>
      <xdr:row>33</xdr:row>
      <xdr:rowOff>62624</xdr:rowOff>
    </xdr:from>
    <xdr:to>
      <xdr:col>8</xdr:col>
      <xdr:colOff>1576552</xdr:colOff>
      <xdr:row>60</xdr:row>
      <xdr:rowOff>126124</xdr:rowOff>
    </xdr:to>
    <xdr:graphicFrame macro="">
      <xdr:nvGraphicFramePr>
        <xdr:cNvPr id="40" name="Emp_Cat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11</xdr:col>
      <xdr:colOff>1707931</xdr:colOff>
      <xdr:row>12</xdr:row>
      <xdr:rowOff>183932</xdr:rowOff>
    </xdr:from>
    <xdr:to>
      <xdr:col>19</xdr:col>
      <xdr:colOff>893379</xdr:colOff>
      <xdr:row>29</xdr:row>
      <xdr:rowOff>78827</xdr:rowOff>
    </xdr:to>
    <xdr:graphicFrame macro="">
      <xdr:nvGraphicFramePr>
        <xdr:cNvPr id="42" name="HabVen_Evo">
          <a:extLst>
            <a:ext uri="{FF2B5EF4-FFF2-40B4-BE49-F238E27FC236}">
              <a16:creationId xmlns:a16="http://schemas.microsoft.com/office/drawing/2014/main" id="{00000000-0008-0000-0600-00002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0</xdr:colOff>
      <xdr:row>36</xdr:row>
      <xdr:rowOff>0</xdr:rowOff>
    </xdr:from>
    <xdr:to>
      <xdr:col>20</xdr:col>
      <xdr:colOff>0</xdr:colOff>
      <xdr:row>60</xdr:row>
      <xdr:rowOff>0</xdr:rowOff>
    </xdr:to>
    <xdr:graphicFrame macro="">
      <xdr:nvGraphicFramePr>
        <xdr:cNvPr id="47" name="HabVen_Tipo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 editAs="oneCell">
    <xdr:from>
      <xdr:col>7</xdr:col>
      <xdr:colOff>0</xdr:colOff>
      <xdr:row>18</xdr:row>
      <xdr:rowOff>79528</xdr:rowOff>
    </xdr:from>
    <xdr:to>
      <xdr:col>7</xdr:col>
      <xdr:colOff>866997</xdr:colOff>
      <xdr:row>23</xdr:row>
      <xdr:rowOff>0</xdr:rowOff>
    </xdr:to>
    <xdr:pic>
      <xdr:nvPicPr>
        <xdr:cNvPr id="49" name="Gráfico 48" descr="Dormir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7"/>
            </a:ext>
          </a:extLst>
        </a:blip>
        <a:srcRect/>
        <a:stretch/>
      </xdr:blipFill>
      <xdr:spPr>
        <a:xfrm>
          <a:off x="7461250" y="3508528"/>
          <a:ext cx="866997" cy="87297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0</xdr:row>
      <xdr:rowOff>17317</xdr:rowOff>
    </xdr:from>
    <xdr:to>
      <xdr:col>1</xdr:col>
      <xdr:colOff>1721644</xdr:colOff>
      <xdr:row>2</xdr:row>
      <xdr:rowOff>184004</xdr:rowOff>
    </xdr:to>
    <xdr:sp macro="" textlink="">
      <xdr:nvSpPr>
        <xdr:cNvPr id="43" name="Rectángulo 42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SpPr/>
      </xdr:nvSpPr>
      <xdr:spPr>
        <a:xfrm>
          <a:off x="190500" y="17317"/>
          <a:ext cx="1981417" cy="513051"/>
        </a:xfrm>
        <a:prstGeom prst="rect">
          <a:avLst/>
        </a:prstGeom>
        <a:solidFill>
          <a:srgbClr val="038B7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130969</xdr:rowOff>
    </xdr:from>
    <xdr:to>
      <xdr:col>1</xdr:col>
      <xdr:colOff>447676</xdr:colOff>
      <xdr:row>0</xdr:row>
      <xdr:rowOff>130969</xdr:rowOff>
    </xdr:to>
    <xdr:cxnSp macro="">
      <xdr:nvCxnSpPr>
        <xdr:cNvPr id="45" name="Conector recto 44">
          <a:extLst>
            <a:ext uri="{FF2B5EF4-FFF2-40B4-BE49-F238E27FC236}">
              <a16:creationId xmlns:a16="http://schemas.microsoft.com/office/drawing/2014/main" id="{00000000-0008-0000-0600-00002D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104776</xdr:rowOff>
    </xdr:from>
    <xdr:to>
      <xdr:col>1</xdr:col>
      <xdr:colOff>447676</xdr:colOff>
      <xdr:row>1</xdr:row>
      <xdr:rowOff>104776</xdr:rowOff>
    </xdr:to>
    <xdr:cxnSp macro="">
      <xdr:nvCxnSpPr>
        <xdr:cNvPr id="46" name="Conector recto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66676</xdr:rowOff>
    </xdr:from>
    <xdr:to>
      <xdr:col>1</xdr:col>
      <xdr:colOff>447676</xdr:colOff>
      <xdr:row>2</xdr:row>
      <xdr:rowOff>66676</xdr:rowOff>
    </xdr:to>
    <xdr:cxnSp macro="">
      <xdr:nvCxnSpPr>
        <xdr:cNvPr id="50" name="Conector recto 49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25400</xdr:colOff>
      <xdr:row>34</xdr:row>
      <xdr:rowOff>131379</xdr:rowOff>
    </xdr:from>
    <xdr:to>
      <xdr:col>9</xdr:col>
      <xdr:colOff>25400</xdr:colOff>
      <xdr:row>61</xdr:row>
      <xdr:rowOff>146050</xdr:rowOff>
    </xdr:to>
    <xdr:graphicFrame macro="">
      <xdr:nvGraphicFramePr>
        <xdr:cNvPr id="48" name="Gráfico 47">
          <a:extLst>
            <a:ext uri="{FF2B5EF4-FFF2-40B4-BE49-F238E27FC236}">
              <a16:creationId xmlns:a16="http://schemas.microsoft.com/office/drawing/2014/main" id="{6C81E9F6-EBF8-42D7-AEA0-32F3EC152EF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5</xdr:col>
      <xdr:colOff>0</xdr:colOff>
      <xdr:row>68</xdr:row>
      <xdr:rowOff>69272</xdr:rowOff>
    </xdr:from>
    <xdr:to>
      <xdr:col>20</xdr:col>
      <xdr:colOff>0</xdr:colOff>
      <xdr:row>99</xdr:row>
      <xdr:rowOff>0</xdr:rowOff>
    </xdr:to>
    <xdr:graphicFrame macro="">
      <xdr:nvGraphicFramePr>
        <xdr:cNvPr id="53" name="Gráfico 52">
          <a:extLst>
            <a:ext uri="{FF2B5EF4-FFF2-40B4-BE49-F238E27FC236}">
              <a16:creationId xmlns:a16="http://schemas.microsoft.com/office/drawing/2014/main" id="{6E40ED2D-9169-40B4-A9D3-BF35A52724D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 editAs="oneCell">
    <xdr:from>
      <xdr:col>19</xdr:col>
      <xdr:colOff>776287</xdr:colOff>
      <xdr:row>6</xdr:row>
      <xdr:rowOff>95250</xdr:rowOff>
    </xdr:from>
    <xdr:to>
      <xdr:col>20</xdr:col>
      <xdr:colOff>785812</xdr:colOff>
      <xdr:row>10</xdr:row>
      <xdr:rowOff>130752</xdr:rowOff>
    </xdr:to>
    <xdr:pic>
      <xdr:nvPicPr>
        <xdr:cNvPr id="51" name="Gráfico 50" descr="Círculo con flecha a la izquierda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9C5DC117-D068-469D-AC88-FF747A63B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3"/>
            </a:ext>
          </a:extLst>
        </a:blip>
        <a:stretch>
          <a:fillRect/>
        </a:stretch>
      </xdr:blipFill>
      <xdr:spPr>
        <a:xfrm flipH="1">
          <a:off x="24136350" y="1333500"/>
          <a:ext cx="914400" cy="8927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190499</xdr:rowOff>
    </xdr:from>
    <xdr:to>
      <xdr:col>1</xdr:col>
      <xdr:colOff>461962</xdr:colOff>
      <xdr:row>10</xdr:row>
      <xdr:rowOff>23812</xdr:rowOff>
    </xdr:to>
    <xdr:pic>
      <xdr:nvPicPr>
        <xdr:cNvPr id="44" name="Gráfico 43" descr="Círculo con flecha a la izquierda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D2C1B744-374A-4FD8-AAC2-F5662A834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3"/>
            </a:ext>
          </a:extLst>
        </a:blip>
        <a:stretch>
          <a:fillRect/>
        </a:stretch>
      </xdr:blipFill>
      <xdr:spPr>
        <a:xfrm rot="10800000" flipH="1">
          <a:off x="0" y="1214437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</xdr:row>
      <xdr:rowOff>25875</xdr:rowOff>
    </xdr:from>
    <xdr:to>
      <xdr:col>19</xdr:col>
      <xdr:colOff>831375</xdr:colOff>
      <xdr:row>10</xdr:row>
      <xdr:rowOff>38100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9" name="MES 13">
              <a:extLst>
                <a:ext uri="{FF2B5EF4-FFF2-40B4-BE49-F238E27FC236}">
                  <a16:creationId xmlns:a16="http://schemas.microsoft.com/office/drawing/2014/main" id="{BC7E9240-7913-46E4-A1B4-95EF2C2BE59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8" y="835500"/>
              <a:ext cx="19548000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1</xdr:colOff>
      <xdr:row>1</xdr:row>
      <xdr:rowOff>2063</xdr:rowOff>
    </xdr:from>
    <xdr:to>
      <xdr:col>7</xdr:col>
      <xdr:colOff>479139</xdr:colOff>
      <xdr:row>7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0" name="AÑO 12">
              <a:extLst>
                <a:ext uri="{FF2B5EF4-FFF2-40B4-BE49-F238E27FC236}">
                  <a16:creationId xmlns:a16="http://schemas.microsoft.com/office/drawing/2014/main" id="{90640538-7251-4B2B-B535-31F1D072C49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9" y="192563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2</xdr:col>
      <xdr:colOff>1064251</xdr:colOff>
      <xdr:row>4</xdr:row>
      <xdr:rowOff>81438</xdr:rowOff>
    </xdr:from>
    <xdr:to>
      <xdr:col>5</xdr:col>
      <xdr:colOff>1</xdr:colOff>
      <xdr:row>6</xdr:row>
      <xdr:rowOff>2063</xdr:rowOff>
    </xdr:to>
    <xdr:sp macro="" textlink="">
      <xdr:nvSpPr>
        <xdr:cNvPr id="61" name="CuadroTexto 60">
          <a:extLst>
            <a:ext uri="{FF2B5EF4-FFF2-40B4-BE49-F238E27FC236}">
              <a16:creationId xmlns:a16="http://schemas.microsoft.com/office/drawing/2014/main" id="{CC8B1AA3-512C-489D-819D-2399249C68A4}"/>
            </a:ext>
          </a:extLst>
        </xdr:cNvPr>
        <xdr:cNvSpPr txBox="1"/>
      </xdr:nvSpPr>
      <xdr:spPr>
        <a:xfrm>
          <a:off x="3707439" y="891063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207001</xdr:colOff>
      <xdr:row>6</xdr:row>
      <xdr:rowOff>181256</xdr:rowOff>
    </xdr:from>
    <xdr:to>
      <xdr:col>4</xdr:col>
      <xdr:colOff>199064</xdr:colOff>
      <xdr:row>9</xdr:row>
      <xdr:rowOff>1733</xdr:rowOff>
    </xdr:to>
    <xdr:pic>
      <xdr:nvPicPr>
        <xdr:cNvPr id="62" name="Gráfico 61" descr="Reloj de arena terminado">
          <a:extLst>
            <a:ext uri="{FF2B5EF4-FFF2-40B4-BE49-F238E27FC236}">
              <a16:creationId xmlns:a16="http://schemas.microsoft.com/office/drawing/2014/main" id="{2851488C-FBEF-42D6-9F4A-5751A8D45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6"/>
            </a:ext>
          </a:extLst>
        </a:blip>
        <a:stretch>
          <a:fillRect/>
        </a:stretch>
      </xdr:blipFill>
      <xdr:spPr>
        <a:xfrm>
          <a:off x="3945564" y="1419506"/>
          <a:ext cx="444500" cy="45354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-1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0" y="0"/>
          <a:ext cx="25098375" cy="1833562"/>
        </a:xfrm>
        <a:prstGeom prst="rect">
          <a:avLst/>
        </a:prstGeom>
        <a:solidFill>
          <a:srgbClr val="710944"/>
        </a:solidFill>
        <a:ln w="9525" cmpd="sng">
          <a:solidFill>
            <a:srgbClr val="710944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E S T A N C I A   M E D I A</a:t>
          </a:r>
        </a:p>
      </xdr:txBody>
    </xdr:sp>
    <xdr:clientData/>
  </xdr:twoCellAnchor>
  <xdr:twoCellAnchor>
    <xdr:from>
      <xdr:col>5</xdr:col>
      <xdr:colOff>0</xdr:colOff>
      <xdr:row>31</xdr:row>
      <xdr:rowOff>0</xdr:rowOff>
    </xdr:from>
    <xdr:to>
      <xdr:col>9</xdr:col>
      <xdr:colOff>1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/>
      </xdr:nvSpPr>
      <xdr:spPr>
        <a:xfrm>
          <a:off x="4648200" y="5829300"/>
          <a:ext cx="6248401" cy="5267325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/>
      </xdr:nvSpPr>
      <xdr:spPr>
        <a:xfrm>
          <a:off x="11477625" y="5781674"/>
          <a:ext cx="12858750" cy="5314951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6" name="Rectángulo: esquinas redondeadas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/>
      </xdr:nvSpPr>
      <xdr:spPr>
        <a:xfrm>
          <a:off x="4648200" y="11639550"/>
          <a:ext cx="19688175" cy="6543675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1094753</xdr:colOff>
      <xdr:row>30</xdr:row>
      <xdr:rowOff>173183</xdr:rowOff>
    </xdr:from>
    <xdr:to>
      <xdr:col>8</xdr:col>
      <xdr:colOff>1581803</xdr:colOff>
      <xdr:row>34</xdr:row>
      <xdr:rowOff>1037</xdr:rowOff>
    </xdr:to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5753344" y="6373092"/>
          <a:ext cx="5007095" cy="57253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Estancia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Media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por Categoría</a:t>
          </a:r>
        </a:p>
      </xdr:txBody>
    </xdr:sp>
    <xdr:clientData/>
  </xdr:twoCellAnchor>
  <xdr:twoCellAnchor editAs="oneCell">
    <xdr:from>
      <xdr:col>5</xdr:col>
      <xdr:colOff>330732</xdr:colOff>
      <xdr:row>31</xdr:row>
      <xdr:rowOff>130448</xdr:rowOff>
    </xdr:from>
    <xdr:to>
      <xdr:col>5</xdr:col>
      <xdr:colOff>1002778</xdr:colOff>
      <xdr:row>34</xdr:row>
      <xdr:rowOff>165534</xdr:rowOff>
    </xdr:to>
    <xdr:pic>
      <xdr:nvPicPr>
        <xdr:cNvPr id="8" name="Gráfico 7" descr="Cinta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4989323" y="6520857"/>
          <a:ext cx="672046" cy="589268"/>
        </a:xfrm>
        <a:prstGeom prst="rect">
          <a:avLst/>
        </a:prstGeom>
      </xdr:spPr>
    </xdr:pic>
    <xdr:clientData/>
  </xdr:twoCellAnchor>
  <xdr:twoCellAnchor editAs="oneCell">
    <xdr:from>
      <xdr:col>5</xdr:col>
      <xdr:colOff>383803</xdr:colOff>
      <xdr:row>64</xdr:row>
      <xdr:rowOff>1</xdr:rowOff>
    </xdr:from>
    <xdr:to>
      <xdr:col>5</xdr:col>
      <xdr:colOff>1557022</xdr:colOff>
      <xdr:row>68</xdr:row>
      <xdr:rowOff>124238</xdr:rowOff>
    </xdr:to>
    <xdr:pic>
      <xdr:nvPicPr>
        <xdr:cNvPr id="9" name="Gráfico 8" descr="Mapa con marcador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032003" y="11820526"/>
          <a:ext cx="1173219" cy="857663"/>
        </a:xfrm>
        <a:prstGeom prst="rect">
          <a:avLst/>
        </a:prstGeom>
      </xdr:spPr>
    </xdr:pic>
    <xdr:clientData/>
  </xdr:twoCellAnchor>
  <xdr:twoCellAnchor>
    <xdr:from>
      <xdr:col>9</xdr:col>
      <xdr:colOff>533401</xdr:colOff>
      <xdr:row>11</xdr:row>
      <xdr:rowOff>8468</xdr:rowOff>
    </xdr:from>
    <xdr:to>
      <xdr:col>19</xdr:col>
      <xdr:colOff>872068</xdr:colOff>
      <xdr:row>28</xdr:row>
      <xdr:rowOff>8467</xdr:rowOff>
    </xdr:to>
    <xdr:sp macro="" textlink="">
      <xdr:nvSpPr>
        <xdr:cNvPr id="10" name="Rectángulo: esquinas redondeadas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/>
      </xdr:nvSpPr>
      <xdr:spPr>
        <a:xfrm>
          <a:off x="11506201" y="2218268"/>
          <a:ext cx="12911667" cy="345439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23811</xdr:colOff>
      <xdr:row>10</xdr:row>
      <xdr:rowOff>153800</xdr:rowOff>
    </xdr:from>
    <xdr:to>
      <xdr:col>13</xdr:col>
      <xdr:colOff>1499511</xdr:colOff>
      <xdr:row>13</xdr:row>
      <xdr:rowOff>144463</xdr:rowOff>
    </xdr:to>
    <xdr:sp macro="" textlink="">
      <xdr:nvSpPr>
        <xdr:cNvPr id="11" name="CuadroTexto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SpPr txBox="1"/>
      </xdr:nvSpPr>
      <xdr:spPr>
        <a:xfrm>
          <a:off x="11580811" y="2160400"/>
          <a:ext cx="5387300" cy="6002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 de la Estancia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Media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10</xdr:col>
      <xdr:colOff>164319</xdr:colOff>
      <xdr:row>15</xdr:row>
      <xdr:rowOff>24853</xdr:rowOff>
    </xdr:from>
    <xdr:to>
      <xdr:col>11</xdr:col>
      <xdr:colOff>1020622</xdr:colOff>
      <xdr:row>20</xdr:row>
      <xdr:rowOff>75990</xdr:rowOff>
    </xdr:to>
    <xdr:pic>
      <xdr:nvPicPr>
        <xdr:cNvPr id="12" name="Gráfico 11" descr="Tendencia al alza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721319" y="3047453"/>
          <a:ext cx="1313503" cy="1067137"/>
        </a:xfrm>
        <a:prstGeom prst="rect">
          <a:avLst/>
        </a:prstGeom>
      </xdr:spPr>
    </xdr:pic>
    <xdr:clientData/>
  </xdr:twoCellAnchor>
  <xdr:twoCellAnchor>
    <xdr:from>
      <xdr:col>11</xdr:col>
      <xdr:colOff>739500</xdr:colOff>
      <xdr:row>30</xdr:row>
      <xdr:rowOff>155864</xdr:rowOff>
    </xdr:from>
    <xdr:to>
      <xdr:col>13</xdr:col>
      <xdr:colOff>1592400</xdr:colOff>
      <xdr:row>33</xdr:row>
      <xdr:rowOff>142876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SpPr txBox="1"/>
      </xdr:nvSpPr>
      <xdr:spPr>
        <a:xfrm>
          <a:off x="12689045" y="6355773"/>
          <a:ext cx="4316537" cy="558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Estancia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Media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por Tipo</a:t>
          </a:r>
        </a:p>
      </xdr:txBody>
    </xdr:sp>
    <xdr:clientData/>
  </xdr:twoCellAnchor>
  <xdr:twoCellAnchor>
    <xdr:from>
      <xdr:col>5</xdr:col>
      <xdr:colOff>1557580</xdr:colOff>
      <xdr:row>64</xdr:row>
      <xdr:rowOff>17320</xdr:rowOff>
    </xdr:from>
    <xdr:to>
      <xdr:col>8</xdr:col>
      <xdr:colOff>1684630</xdr:colOff>
      <xdr:row>67</xdr:row>
      <xdr:rowOff>101368</xdr:rowOff>
    </xdr:to>
    <xdr:sp macro="" textlink="">
      <xdr:nvSpPr>
        <xdr:cNvPr id="14" name="CuadroTexto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SpPr txBox="1"/>
      </xdr:nvSpPr>
      <xdr:spPr>
        <a:xfrm>
          <a:off x="6216171" y="12157365"/>
          <a:ext cx="4647095" cy="6035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Estancia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Media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Sector</a:t>
          </a:r>
        </a:p>
      </xdr:txBody>
    </xdr:sp>
    <xdr:clientData/>
  </xdr:twoCellAnchor>
  <xdr:twoCellAnchor editAs="oneCell">
    <xdr:from>
      <xdr:col>10</xdr:col>
      <xdr:colOff>320591</xdr:colOff>
      <xdr:row>31</xdr:row>
      <xdr:rowOff>93340</xdr:rowOff>
    </xdr:from>
    <xdr:to>
      <xdr:col>11</xdr:col>
      <xdr:colOff>669684</xdr:colOff>
      <xdr:row>35</xdr:row>
      <xdr:rowOff>51339</xdr:rowOff>
    </xdr:to>
    <xdr:pic>
      <xdr:nvPicPr>
        <xdr:cNvPr id="15" name="Gráfico 14" descr="Ciudad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798216" y="5922640"/>
          <a:ext cx="796768" cy="7009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-1</xdr:rowOff>
    </xdr:from>
    <xdr:to>
      <xdr:col>4</xdr:col>
      <xdr:colOff>-1</xdr:colOff>
      <xdr:row>88</xdr:row>
      <xdr:rowOff>166686</xdr:rowOff>
    </xdr:to>
    <xdr:sp macro="" textlink="">
      <xdr:nvSpPr>
        <xdr:cNvPr id="16" name="Rectángulo: esquinas redondeadas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SpPr/>
      </xdr:nvSpPr>
      <xdr:spPr>
        <a:xfrm>
          <a:off x="0" y="3500437"/>
          <a:ext cx="4214812" cy="12846843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7" name="CuadroTexto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9" name="Gráfico 18" descr="Filtro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161926</xdr:rowOff>
    </xdr:from>
    <xdr:to>
      <xdr:col>3</xdr:col>
      <xdr:colOff>0</xdr:colOff>
      <xdr:row>35</xdr:row>
      <xdr:rowOff>166686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0" name="CATEGORÍA DE ALOJAMIENTO DEL ESTABLECIMIENTO 14">
              <a:extLst>
                <a:ext uri="{FF2B5EF4-FFF2-40B4-BE49-F238E27FC236}">
                  <a16:creationId xmlns:a16="http://schemas.microsoft.com/office/drawing/2014/main" id="{00000000-0008-0000-0500-000014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1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2438" y="4638676"/>
              <a:ext cx="3309937" cy="245744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242887</xdr:colOff>
      <xdr:row>13</xdr:row>
      <xdr:rowOff>73027</xdr:rowOff>
    </xdr:from>
    <xdr:to>
      <xdr:col>13</xdr:col>
      <xdr:colOff>1358587</xdr:colOff>
      <xdr:row>13</xdr:row>
      <xdr:rowOff>73027</xdr:rowOff>
    </xdr:to>
    <xdr:cxnSp macro="">
      <xdr:nvCxnSpPr>
        <xdr:cNvPr id="22" name="Conector recto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CxnSpPr/>
      </xdr:nvCxnSpPr>
      <xdr:spPr>
        <a:xfrm>
          <a:off x="11799887" y="2689227"/>
          <a:ext cx="50273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39</xdr:row>
      <xdr:rowOff>26195</xdr:rowOff>
    </xdr:from>
    <xdr:to>
      <xdr:col>3</xdr:col>
      <xdr:colOff>0</xdr:colOff>
      <xdr:row>59</xdr:row>
      <xdr:rowOff>166689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3" name="TIPO DE ALOJAMIENTO 14">
              <a:extLst>
                <a:ext uri="{FF2B5EF4-FFF2-40B4-BE49-F238E27FC236}">
                  <a16:creationId xmlns:a16="http://schemas.microsoft.com/office/drawing/2014/main" id="{00000000-0008-0000-0500-000017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1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2438" y="7670008"/>
              <a:ext cx="3309937" cy="371236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1828454</xdr:colOff>
      <xdr:row>67</xdr:row>
      <xdr:rowOff>182424</xdr:rowOff>
    </xdr:from>
    <xdr:to>
      <xdr:col>8</xdr:col>
      <xdr:colOff>1307504</xdr:colOff>
      <xdr:row>67</xdr:row>
      <xdr:rowOff>182424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CxnSpPr/>
      </xdr:nvCxnSpPr>
      <xdr:spPr>
        <a:xfrm>
          <a:off x="6514754" y="13022124"/>
          <a:ext cx="40320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1269345</xdr:colOff>
      <xdr:row>34</xdr:row>
      <xdr:rowOff>33247</xdr:rowOff>
    </xdr:from>
    <xdr:to>
      <xdr:col>8</xdr:col>
      <xdr:colOff>1396395</xdr:colOff>
      <xdr:row>34</xdr:row>
      <xdr:rowOff>33247</xdr:rowOff>
    </xdr:to>
    <xdr:cxnSp macro="">
      <xdr:nvCxnSpPr>
        <xdr:cNvPr id="25" name="Conector recto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CxnSpPr/>
      </xdr:nvCxnSpPr>
      <xdr:spPr>
        <a:xfrm flipV="1">
          <a:off x="5927936" y="6977838"/>
          <a:ext cx="464709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63</xdr:row>
      <xdr:rowOff>0</xdr:rowOff>
    </xdr:from>
    <xdr:to>
      <xdr:col>3</xdr:col>
      <xdr:colOff>0</xdr:colOff>
      <xdr:row>87</xdr:row>
      <xdr:rowOff>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6" name="SECTOR 14">
              <a:extLst>
                <a:ext uri="{FF2B5EF4-FFF2-40B4-BE49-F238E27FC236}">
                  <a16:creationId xmlns:a16="http://schemas.microsoft.com/office/drawing/2014/main" id="{00000000-0008-0000-0500-00001A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1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2438" y="11930063"/>
              <a:ext cx="3309937" cy="428625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940663</xdr:colOff>
      <xdr:row>34</xdr:row>
      <xdr:rowOff>43592</xdr:rowOff>
    </xdr:from>
    <xdr:to>
      <xdr:col>13</xdr:col>
      <xdr:colOff>1433563</xdr:colOff>
      <xdr:row>34</xdr:row>
      <xdr:rowOff>43592</xdr:rowOff>
    </xdr:to>
    <xdr:cxnSp macro="">
      <xdr:nvCxnSpPr>
        <xdr:cNvPr id="27" name="Conector recto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CxnSpPr/>
      </xdr:nvCxnSpPr>
      <xdr:spPr>
        <a:xfrm>
          <a:off x="12890208" y="6988183"/>
          <a:ext cx="3956537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155802</xdr:colOff>
      <xdr:row>92</xdr:row>
      <xdr:rowOff>38442</xdr:rowOff>
    </xdr:from>
    <xdr:to>
      <xdr:col>4</xdr:col>
      <xdr:colOff>155802</xdr:colOff>
      <xdr:row>99</xdr:row>
      <xdr:rowOff>30276</xdr:rowOff>
    </xdr:to>
    <xdr:pic>
      <xdr:nvPicPr>
        <xdr:cNvPr id="30" name="Imagen 29" descr="EPN-TECH EP Logo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240" y="17147723"/>
          <a:ext cx="3762375" cy="1241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57200" y="1905000"/>
          <a:ext cx="3819534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714375</xdr:colOff>
      <xdr:row>18</xdr:row>
      <xdr:rowOff>23813</xdr:rowOff>
    </xdr:from>
    <xdr:to>
      <xdr:col>7</xdr:col>
      <xdr:colOff>854869</xdr:colOff>
      <xdr:row>23</xdr:row>
      <xdr:rowOff>102689</xdr:rowOff>
    </xdr:to>
    <xdr:pic>
      <xdr:nvPicPr>
        <xdr:cNvPr id="42" name="Gráfico 41" descr="Dormir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4"/>
            </a:ext>
          </a:extLst>
        </a:blip>
        <a:srcRect/>
        <a:stretch/>
      </xdr:blipFill>
      <xdr:spPr>
        <a:xfrm>
          <a:off x="7262813" y="3357563"/>
          <a:ext cx="1045369" cy="1031376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34</xdr:row>
      <xdr:rowOff>95250</xdr:rowOff>
    </xdr:from>
    <xdr:to>
      <xdr:col>9</xdr:col>
      <xdr:colOff>0</xdr:colOff>
      <xdr:row>62</xdr:row>
      <xdr:rowOff>0</xdr:rowOff>
    </xdr:to>
    <xdr:graphicFrame macro="">
      <xdr:nvGraphicFramePr>
        <xdr:cNvPr id="43" name="EM_Cat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5</xdr:col>
      <xdr:colOff>0</xdr:colOff>
      <xdr:row>68</xdr:row>
      <xdr:rowOff>0</xdr:rowOff>
    </xdr:from>
    <xdr:to>
      <xdr:col>20</xdr:col>
      <xdr:colOff>0</xdr:colOff>
      <xdr:row>99</xdr:row>
      <xdr:rowOff>0</xdr:rowOff>
    </xdr:to>
    <xdr:graphicFrame macro="">
      <xdr:nvGraphicFramePr>
        <xdr:cNvPr id="44" name="Gráfico 43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</xdr:col>
      <xdr:colOff>311727</xdr:colOff>
      <xdr:row>0</xdr:row>
      <xdr:rowOff>51955</xdr:rowOff>
    </xdr:from>
    <xdr:to>
      <xdr:col>1</xdr:col>
      <xdr:colOff>1731819</xdr:colOff>
      <xdr:row>3</xdr:row>
      <xdr:rowOff>28142</xdr:rowOff>
    </xdr:to>
    <xdr:sp macro="" textlink="">
      <xdr:nvSpPr>
        <xdr:cNvPr id="47" name="Rectángulo 46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SpPr/>
      </xdr:nvSpPr>
      <xdr:spPr>
        <a:xfrm>
          <a:off x="764165" y="51955"/>
          <a:ext cx="1420092" cy="595312"/>
        </a:xfrm>
        <a:prstGeom prst="rect">
          <a:avLst/>
        </a:prstGeom>
        <a:solidFill>
          <a:srgbClr val="71094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154782</xdr:rowOff>
    </xdr:from>
    <xdr:to>
      <xdr:col>1</xdr:col>
      <xdr:colOff>447676</xdr:colOff>
      <xdr:row>0</xdr:row>
      <xdr:rowOff>154782</xdr:rowOff>
    </xdr:to>
    <xdr:cxnSp macro="">
      <xdr:nvCxnSpPr>
        <xdr:cNvPr id="48" name="Conector recto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CxnSpPr/>
      </xdr:nvCxnSpPr>
      <xdr:spPr>
        <a:xfrm flipH="1">
          <a:off x="452438" y="154782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128589</xdr:rowOff>
    </xdr:from>
    <xdr:to>
      <xdr:col>1</xdr:col>
      <xdr:colOff>447676</xdr:colOff>
      <xdr:row>1</xdr:row>
      <xdr:rowOff>128589</xdr:rowOff>
    </xdr:to>
    <xdr:cxnSp macro="">
      <xdr:nvCxnSpPr>
        <xdr:cNvPr id="49" name="Conector recto 48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CxnSpPr/>
      </xdr:nvCxnSpPr>
      <xdr:spPr>
        <a:xfrm flipH="1">
          <a:off x="452438" y="31908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90489</xdr:rowOff>
    </xdr:from>
    <xdr:to>
      <xdr:col>1</xdr:col>
      <xdr:colOff>447676</xdr:colOff>
      <xdr:row>2</xdr:row>
      <xdr:rowOff>90489</xdr:rowOff>
    </xdr:to>
    <xdr:cxnSp macro="">
      <xdr:nvCxnSpPr>
        <xdr:cNvPr id="50" name="Conector recto 49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CxnSpPr/>
      </xdr:nvCxnSpPr>
      <xdr:spPr>
        <a:xfrm flipH="1">
          <a:off x="452438" y="47148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-1</xdr:colOff>
      <xdr:row>34</xdr:row>
      <xdr:rowOff>121226</xdr:rowOff>
    </xdr:from>
    <xdr:to>
      <xdr:col>9</xdr:col>
      <xdr:colOff>-1</xdr:colOff>
      <xdr:row>62</xdr:row>
      <xdr:rowOff>158026</xdr:rowOff>
    </xdr:to>
    <xdr:graphicFrame macro="">
      <xdr:nvGraphicFramePr>
        <xdr:cNvPr id="51" name="Gráfico 50">
          <a:extLst>
            <a:ext uri="{FF2B5EF4-FFF2-40B4-BE49-F238E27FC236}">
              <a16:creationId xmlns:a16="http://schemas.microsoft.com/office/drawing/2014/main" id="{D0855BFD-E7EF-4AF6-AA9D-B6F52D7861C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 editAs="oneCell">
    <xdr:from>
      <xdr:col>19</xdr:col>
      <xdr:colOff>800099</xdr:colOff>
      <xdr:row>6</xdr:row>
      <xdr:rowOff>0</xdr:rowOff>
    </xdr:from>
    <xdr:to>
      <xdr:col>20</xdr:col>
      <xdr:colOff>809624</xdr:colOff>
      <xdr:row>10</xdr:row>
      <xdr:rowOff>35502</xdr:rowOff>
    </xdr:to>
    <xdr:pic>
      <xdr:nvPicPr>
        <xdr:cNvPr id="53" name="Gráfico 52" descr="Círculo con flecha a la izquierda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A0C08162-8BA7-441A-BE61-6FACABA18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1"/>
            </a:ext>
          </a:extLst>
        </a:blip>
        <a:stretch>
          <a:fillRect/>
        </a:stretch>
      </xdr:blipFill>
      <xdr:spPr>
        <a:xfrm flipH="1">
          <a:off x="24160162" y="1238250"/>
          <a:ext cx="914400" cy="892752"/>
        </a:xfrm>
        <a:prstGeom prst="rect">
          <a:avLst/>
        </a:prstGeom>
      </xdr:spPr>
    </xdr:pic>
    <xdr:clientData/>
  </xdr:twoCellAnchor>
  <xdr:twoCellAnchor>
    <xdr:from>
      <xdr:col>10</xdr:col>
      <xdr:colOff>-1</xdr:colOff>
      <xdr:row>34</xdr:row>
      <xdr:rowOff>114300</xdr:rowOff>
    </xdr:from>
    <xdr:to>
      <xdr:col>19</xdr:col>
      <xdr:colOff>917862</xdr:colOff>
      <xdr:row>60</xdr:row>
      <xdr:rowOff>0</xdr:rowOff>
    </xdr:to>
    <xdr:graphicFrame macro="">
      <xdr:nvGraphicFramePr>
        <xdr:cNvPr id="52" name="Gráfico 51">
          <a:extLst>
            <a:ext uri="{FF2B5EF4-FFF2-40B4-BE49-F238E27FC236}">
              <a16:creationId xmlns:a16="http://schemas.microsoft.com/office/drawing/2014/main" id="{62CA7F38-15B5-4594-A5BD-2EE9087E3F0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 editAs="oneCell">
    <xdr:from>
      <xdr:col>0</xdr:col>
      <xdr:colOff>0</xdr:colOff>
      <xdr:row>5</xdr:row>
      <xdr:rowOff>166687</xdr:rowOff>
    </xdr:from>
    <xdr:to>
      <xdr:col>1</xdr:col>
      <xdr:colOff>461962</xdr:colOff>
      <xdr:row>10</xdr:row>
      <xdr:rowOff>0</xdr:rowOff>
    </xdr:to>
    <xdr:pic>
      <xdr:nvPicPr>
        <xdr:cNvPr id="45" name="Gráfico 44" descr="Círculo con flecha a la izquierda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1B7B2CDE-DBFF-4ACB-BE58-8F3A4313D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1"/>
            </a:ext>
          </a:extLst>
        </a:blip>
        <a:stretch>
          <a:fillRect/>
        </a:stretch>
      </xdr:blipFill>
      <xdr:spPr>
        <a:xfrm rot="10800000" flipH="1">
          <a:off x="0" y="1190625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-1</xdr:colOff>
      <xdr:row>3</xdr:row>
      <xdr:rowOff>74612</xdr:rowOff>
    </xdr:from>
    <xdr:to>
      <xdr:col>19</xdr:col>
      <xdr:colOff>831374</xdr:colOff>
      <xdr:row>9</xdr:row>
      <xdr:rowOff>152400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6" name="MES 12">
              <a:extLst>
                <a:ext uri="{FF2B5EF4-FFF2-40B4-BE49-F238E27FC236}">
                  <a16:creationId xmlns:a16="http://schemas.microsoft.com/office/drawing/2014/main" id="{60A9D825-3934-418A-A82F-53D0B920649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98999" y="684212"/>
              <a:ext cx="19678175" cy="127158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0</xdr:colOff>
      <xdr:row>1</xdr:row>
      <xdr:rowOff>0</xdr:rowOff>
    </xdr:from>
    <xdr:to>
      <xdr:col>7</xdr:col>
      <xdr:colOff>479138</xdr:colOff>
      <xdr:row>7</xdr:row>
      <xdr:rowOff>5875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6" name="AÑO 11">
              <a:extLst>
                <a:ext uri="{FF2B5EF4-FFF2-40B4-BE49-F238E27FC236}">
                  <a16:creationId xmlns:a16="http://schemas.microsoft.com/office/drawing/2014/main" id="{7B4D5D88-DEC8-4EF7-B107-C037D652C5B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8" y="190500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2</xdr:col>
      <xdr:colOff>1064250</xdr:colOff>
      <xdr:row>4</xdr:row>
      <xdr:rowOff>79375</xdr:rowOff>
    </xdr:from>
    <xdr:to>
      <xdr:col>5</xdr:col>
      <xdr:colOff>0</xdr:colOff>
      <xdr:row>6</xdr:row>
      <xdr:rowOff>0</xdr:rowOff>
    </xdr:to>
    <xdr:sp macro="" textlink="">
      <xdr:nvSpPr>
        <xdr:cNvPr id="57" name="CuadroTexto 56">
          <a:extLst>
            <a:ext uri="{FF2B5EF4-FFF2-40B4-BE49-F238E27FC236}">
              <a16:creationId xmlns:a16="http://schemas.microsoft.com/office/drawing/2014/main" id="{8EE00DEC-FC21-42E0-9FB7-3D2FDEA1FE34}"/>
            </a:ext>
          </a:extLst>
        </xdr:cNvPr>
        <xdr:cNvSpPr txBox="1"/>
      </xdr:nvSpPr>
      <xdr:spPr>
        <a:xfrm>
          <a:off x="3707438" y="889000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207000</xdr:colOff>
      <xdr:row>6</xdr:row>
      <xdr:rowOff>179193</xdr:rowOff>
    </xdr:from>
    <xdr:to>
      <xdr:col>4</xdr:col>
      <xdr:colOff>199063</xdr:colOff>
      <xdr:row>8</xdr:row>
      <xdr:rowOff>204109</xdr:rowOff>
    </xdr:to>
    <xdr:pic>
      <xdr:nvPicPr>
        <xdr:cNvPr id="58" name="Gráfico 57" descr="Reloj de arena terminado">
          <a:extLst>
            <a:ext uri="{FF2B5EF4-FFF2-40B4-BE49-F238E27FC236}">
              <a16:creationId xmlns:a16="http://schemas.microsoft.com/office/drawing/2014/main" id="{E2E50978-5E51-45FB-8E79-9A8B845D8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5"/>
            </a:ext>
          </a:extLst>
        </a:blip>
        <a:stretch>
          <a:fillRect/>
        </a:stretch>
      </xdr:blipFill>
      <xdr:spPr>
        <a:xfrm>
          <a:off x="3945563" y="1417443"/>
          <a:ext cx="444500" cy="453541"/>
        </a:xfrm>
        <a:prstGeom prst="rect">
          <a:avLst/>
        </a:prstGeom>
      </xdr:spPr>
    </xdr:pic>
    <xdr:clientData/>
  </xdr:twoCellAnchor>
  <xdr:twoCellAnchor>
    <xdr:from>
      <xdr:col>11</xdr:col>
      <xdr:colOff>635001</xdr:colOff>
      <xdr:row>13</xdr:row>
      <xdr:rowOff>59268</xdr:rowOff>
    </xdr:from>
    <xdr:to>
      <xdr:col>18</xdr:col>
      <xdr:colOff>1678153</xdr:colOff>
      <xdr:row>28</xdr:row>
      <xdr:rowOff>190646</xdr:rowOff>
    </xdr:to>
    <xdr:graphicFrame macro="">
      <xdr:nvGraphicFramePr>
        <xdr:cNvPr id="60" name="HabVen_Evo">
          <a:extLst>
            <a:ext uri="{FF2B5EF4-FFF2-40B4-BE49-F238E27FC236}">
              <a16:creationId xmlns:a16="http://schemas.microsoft.com/office/drawing/2014/main" id="{CB266815-C66F-4600-97BD-7A27575C4C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-1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0" y="0"/>
          <a:ext cx="25098375" cy="1833562"/>
        </a:xfrm>
        <a:prstGeom prst="rect">
          <a:avLst/>
        </a:prstGeom>
        <a:solidFill>
          <a:srgbClr val="ED8E05"/>
        </a:solidFill>
        <a:ln w="9525" cmpd="sng">
          <a:solidFill>
            <a:srgbClr val="ED8E05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I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N G R E S O S</a:t>
          </a:r>
          <a:endParaRPr lang="es-EC" sz="5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>
    <xdr:from>
      <xdr:col>5</xdr:col>
      <xdr:colOff>0</xdr:colOff>
      <xdr:row>31</xdr:row>
      <xdr:rowOff>0</xdr:rowOff>
    </xdr:from>
    <xdr:to>
      <xdr:col>9</xdr:col>
      <xdr:colOff>1</xdr:colOff>
      <xdr:row>60</xdr:row>
      <xdr:rowOff>0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>
          <a:off x="4648200" y="5829300"/>
          <a:ext cx="6248401" cy="5267325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/>
      </xdr:nvSpPr>
      <xdr:spPr>
        <a:xfrm>
          <a:off x="11477625" y="5781674"/>
          <a:ext cx="12858750" cy="5314951"/>
        </a:xfrm>
        <a:prstGeom prst="roundRect">
          <a:avLst>
            <a:gd name="adj" fmla="val 0"/>
          </a:avLst>
        </a:prstGeom>
        <a:solidFill>
          <a:srgbClr val="7F7F7F">
            <a:alpha val="69804"/>
          </a:srgb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/>
      </xdr:nvSpPr>
      <xdr:spPr>
        <a:xfrm>
          <a:off x="4648200" y="11639550"/>
          <a:ext cx="19688175" cy="6543675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848690</xdr:colOff>
      <xdr:row>31</xdr:row>
      <xdr:rowOff>76446</xdr:rowOff>
    </xdr:from>
    <xdr:to>
      <xdr:col>8</xdr:col>
      <xdr:colOff>1563686</xdr:colOff>
      <xdr:row>34</xdr:row>
      <xdr:rowOff>119062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5547690" y="6299446"/>
          <a:ext cx="5261596" cy="5760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Ingresos por Categoría (Miles)</a:t>
          </a:r>
        </a:p>
      </xdr:txBody>
    </xdr:sp>
    <xdr:clientData/>
  </xdr:twoCellAnchor>
  <xdr:twoCellAnchor editAs="oneCell">
    <xdr:from>
      <xdr:col>5</xdr:col>
      <xdr:colOff>417323</xdr:colOff>
      <xdr:row>31</xdr:row>
      <xdr:rowOff>130448</xdr:rowOff>
    </xdr:from>
    <xdr:to>
      <xdr:col>5</xdr:col>
      <xdr:colOff>1089369</xdr:colOff>
      <xdr:row>34</xdr:row>
      <xdr:rowOff>165535</xdr:rowOff>
    </xdr:to>
    <xdr:pic>
      <xdr:nvPicPr>
        <xdr:cNvPr id="7" name="Gráfico 6" descr="Cinta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5065523" y="5959748"/>
          <a:ext cx="672046" cy="597062"/>
        </a:xfrm>
        <a:prstGeom prst="rect">
          <a:avLst/>
        </a:prstGeom>
      </xdr:spPr>
    </xdr:pic>
    <xdr:clientData/>
  </xdr:twoCellAnchor>
  <xdr:twoCellAnchor editAs="oneCell">
    <xdr:from>
      <xdr:col>5</xdr:col>
      <xdr:colOff>536203</xdr:colOff>
      <xdr:row>63</xdr:row>
      <xdr:rowOff>76201</xdr:rowOff>
    </xdr:from>
    <xdr:to>
      <xdr:col>5</xdr:col>
      <xdr:colOff>1709422</xdr:colOff>
      <xdr:row>68</xdr:row>
      <xdr:rowOff>22637</xdr:rowOff>
    </xdr:to>
    <xdr:pic>
      <xdr:nvPicPr>
        <xdr:cNvPr id="8" name="Gráfico 7" descr="Mapa con marcador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235203" y="11988801"/>
          <a:ext cx="1173219" cy="835436"/>
        </a:xfrm>
        <a:prstGeom prst="rect">
          <a:avLst/>
        </a:prstGeom>
      </xdr:spPr>
    </xdr:pic>
    <xdr:clientData/>
  </xdr:twoCellAnchor>
  <xdr:twoCellAnchor>
    <xdr:from>
      <xdr:col>10</xdr:col>
      <xdr:colOff>1</xdr:colOff>
      <xdr:row>11</xdr:row>
      <xdr:rowOff>1</xdr:rowOff>
    </xdr:from>
    <xdr:to>
      <xdr:col>20</xdr:col>
      <xdr:colOff>1</xdr:colOff>
      <xdr:row>28</xdr:row>
      <xdr:rowOff>0</xdr:rowOff>
    </xdr:to>
    <xdr:sp macro="" textlink="">
      <xdr:nvSpPr>
        <xdr:cNvPr id="9" name="Rectángulo: esquinas redondeadas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/>
      </xdr:nvSpPr>
      <xdr:spPr>
        <a:xfrm>
          <a:off x="11477626" y="1819276"/>
          <a:ext cx="12858750" cy="3438524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9</xdr:col>
      <xdr:colOff>333373</xdr:colOff>
      <xdr:row>10</xdr:row>
      <xdr:rowOff>51522</xdr:rowOff>
    </xdr:from>
    <xdr:to>
      <xdr:col>13</xdr:col>
      <xdr:colOff>1523999</xdr:colOff>
      <xdr:row>13</xdr:row>
      <xdr:rowOff>159473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 txBox="1"/>
      </xdr:nvSpPr>
      <xdr:spPr>
        <a:xfrm>
          <a:off x="11306173" y="2058122"/>
          <a:ext cx="5686426" cy="7175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 de Ingresos (Miles)</a:t>
          </a:r>
        </a:p>
      </xdr:txBody>
    </xdr:sp>
    <xdr:clientData/>
  </xdr:twoCellAnchor>
  <xdr:twoCellAnchor editAs="oneCell">
    <xdr:from>
      <xdr:col>10</xdr:col>
      <xdr:colOff>128408</xdr:colOff>
      <xdr:row>14</xdr:row>
      <xdr:rowOff>22224</xdr:rowOff>
    </xdr:from>
    <xdr:to>
      <xdr:col>11</xdr:col>
      <xdr:colOff>967193</xdr:colOff>
      <xdr:row>19</xdr:row>
      <xdr:rowOff>125911</xdr:rowOff>
    </xdr:to>
    <xdr:pic>
      <xdr:nvPicPr>
        <xdr:cNvPr id="11" name="Gráfico 10" descr="Tendencia al alza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685408" y="2841624"/>
          <a:ext cx="1295985" cy="1119687"/>
        </a:xfrm>
        <a:prstGeom prst="rect">
          <a:avLst/>
        </a:prstGeom>
      </xdr:spPr>
    </xdr:pic>
    <xdr:clientData/>
  </xdr:twoCellAnchor>
  <xdr:twoCellAnchor>
    <xdr:from>
      <xdr:col>11</xdr:col>
      <xdr:colOff>525187</xdr:colOff>
      <xdr:row>31</xdr:row>
      <xdr:rowOff>1588</xdr:rowOff>
    </xdr:from>
    <xdr:to>
      <xdr:col>14</xdr:col>
      <xdr:colOff>23812</xdr:colOff>
      <xdr:row>34</xdr:row>
      <xdr:rowOff>57150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 txBox="1"/>
      </xdr:nvSpPr>
      <xdr:spPr>
        <a:xfrm>
          <a:off x="12431437" y="6288088"/>
          <a:ext cx="4642125" cy="62706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Ingresos por Tipo (Miles)</a:t>
          </a:r>
        </a:p>
      </xdr:txBody>
    </xdr:sp>
    <xdr:clientData/>
  </xdr:twoCellAnchor>
  <xdr:twoCellAnchor>
    <xdr:from>
      <xdr:col>5</xdr:col>
      <xdr:colOff>1105143</xdr:colOff>
      <xdr:row>63</xdr:row>
      <xdr:rowOff>145474</xdr:rowOff>
    </xdr:from>
    <xdr:to>
      <xdr:col>9</xdr:col>
      <xdr:colOff>523875</xdr:colOff>
      <xdr:row>66</xdr:row>
      <xdr:rowOff>177568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SpPr txBox="1"/>
      </xdr:nvSpPr>
      <xdr:spPr>
        <a:xfrm>
          <a:off x="5804143" y="12058074"/>
          <a:ext cx="5692532" cy="5654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Ingresos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Sector (Miles)</a:t>
          </a:r>
        </a:p>
      </xdr:txBody>
    </xdr:sp>
    <xdr:clientData/>
  </xdr:twoCellAnchor>
  <xdr:twoCellAnchor editAs="oneCell">
    <xdr:from>
      <xdr:col>10</xdr:col>
      <xdr:colOff>320591</xdr:colOff>
      <xdr:row>31</xdr:row>
      <xdr:rowOff>93340</xdr:rowOff>
    </xdr:from>
    <xdr:to>
      <xdr:col>11</xdr:col>
      <xdr:colOff>669684</xdr:colOff>
      <xdr:row>35</xdr:row>
      <xdr:rowOff>51340</xdr:rowOff>
    </xdr:to>
    <xdr:pic>
      <xdr:nvPicPr>
        <xdr:cNvPr id="14" name="Gráfico 13" descr="Ciudad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798216" y="5922640"/>
          <a:ext cx="796768" cy="7009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3</xdr:col>
      <xdr:colOff>449035</xdr:colOff>
      <xdr:row>88</xdr:row>
      <xdr:rowOff>163285</xdr:rowOff>
    </xdr:to>
    <xdr:sp macro="" textlink="">
      <xdr:nvSpPr>
        <xdr:cNvPr id="15" name="Rectángulo: esquinas redondeadas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/>
      </xdr:nvSpPr>
      <xdr:spPr>
        <a:xfrm>
          <a:off x="0" y="3537857"/>
          <a:ext cx="4204606" cy="12790714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8" name="Gráfico 17" descr="Filtro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0</xdr:col>
      <xdr:colOff>435429</xdr:colOff>
      <xdr:row>23</xdr:row>
      <xdr:rowOff>13607</xdr:rowOff>
    </xdr:from>
    <xdr:to>
      <xdr:col>2</xdr:col>
      <xdr:colOff>1088571</xdr:colOff>
      <xdr:row>36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9" name="CATEGORÍA DE ALOJAMIENTO DEL ESTABLECIMIENTO 15">
              <a:extLst>
                <a:ext uri="{FF2B5EF4-FFF2-40B4-BE49-F238E27FC236}">
                  <a16:creationId xmlns:a16="http://schemas.microsoft.com/office/drawing/2014/main" id="{00000000-0008-0000-0700-00001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1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35429" y="4721678"/>
              <a:ext cx="3306535" cy="242207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225569</xdr:colOff>
      <xdr:row>13</xdr:row>
      <xdr:rowOff>15300</xdr:rowOff>
    </xdr:from>
    <xdr:to>
      <xdr:col>13</xdr:col>
      <xdr:colOff>1095375</xdr:colOff>
      <xdr:row>13</xdr:row>
      <xdr:rowOff>17462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CxnSpPr/>
      </xdr:nvCxnSpPr>
      <xdr:spPr>
        <a:xfrm>
          <a:off x="11782569" y="2631500"/>
          <a:ext cx="4781406" cy="2162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449034</xdr:colOff>
      <xdr:row>38</xdr:row>
      <xdr:rowOff>24493</xdr:rowOff>
    </xdr:from>
    <xdr:to>
      <xdr:col>3</xdr:col>
      <xdr:colOff>6801</xdr:colOff>
      <xdr:row>59</xdr:row>
      <xdr:rowOff>149679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2" name="TIPO DE ALOJAMIENTO 15">
              <a:extLst>
                <a:ext uri="{FF2B5EF4-FFF2-40B4-BE49-F238E27FC236}">
                  <a16:creationId xmlns:a16="http://schemas.microsoft.com/office/drawing/2014/main" id="{00000000-0008-0000-0700-000016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1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4" y="7522029"/>
              <a:ext cx="3306535" cy="383993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1828454</xdr:colOff>
      <xdr:row>67</xdr:row>
      <xdr:rowOff>15875</xdr:rowOff>
    </xdr:from>
    <xdr:to>
      <xdr:col>8</xdr:col>
      <xdr:colOff>1523999</xdr:colOff>
      <xdr:row>67</xdr:row>
      <xdr:rowOff>55425</xdr:rowOff>
    </xdr:to>
    <xdr:cxnSp macro="">
      <xdr:nvCxnSpPr>
        <xdr:cNvPr id="23" name="Conector recto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CxnSpPr/>
      </xdr:nvCxnSpPr>
      <xdr:spPr>
        <a:xfrm flipV="1">
          <a:off x="6527454" y="12639675"/>
          <a:ext cx="4242145" cy="3955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1099627</xdr:colOff>
      <xdr:row>34</xdr:row>
      <xdr:rowOff>119062</xdr:rowOff>
    </xdr:from>
    <xdr:to>
      <xdr:col>8</xdr:col>
      <xdr:colOff>1252537</xdr:colOff>
      <xdr:row>34</xdr:row>
      <xdr:rowOff>121569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CxnSpPr/>
      </xdr:nvCxnSpPr>
      <xdr:spPr>
        <a:xfrm flipV="1">
          <a:off x="5798627" y="6875462"/>
          <a:ext cx="4699510" cy="2507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62</xdr:row>
      <xdr:rowOff>27213</xdr:rowOff>
    </xdr:from>
    <xdr:to>
      <xdr:col>3</xdr:col>
      <xdr:colOff>0</xdr:colOff>
      <xdr:row>87</xdr:row>
      <xdr:rowOff>27213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5" name="SECTOR 15">
              <a:extLst>
                <a:ext uri="{FF2B5EF4-FFF2-40B4-BE49-F238E27FC236}">
                  <a16:creationId xmlns:a16="http://schemas.microsoft.com/office/drawing/2014/main" id="{00000000-0008-0000-0700-000019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1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6" y="11770177"/>
              <a:ext cx="3306535" cy="44631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838918</xdr:colOff>
      <xdr:row>34</xdr:row>
      <xdr:rowOff>0</xdr:rowOff>
    </xdr:from>
    <xdr:to>
      <xdr:col>13</xdr:col>
      <xdr:colOff>1428749</xdr:colOff>
      <xdr:row>34</xdr:row>
      <xdr:rowOff>6792</xdr:rowOff>
    </xdr:to>
    <xdr:cxnSp macro="">
      <xdr:nvCxnSpPr>
        <xdr:cNvPr id="26" name="Conector recto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CxnSpPr/>
      </xdr:nvCxnSpPr>
      <xdr:spPr>
        <a:xfrm flipV="1">
          <a:off x="12745168" y="6858000"/>
          <a:ext cx="4018831" cy="6792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410936</xdr:colOff>
      <xdr:row>91</xdr:row>
      <xdr:rowOff>91167</xdr:rowOff>
    </xdr:from>
    <xdr:to>
      <xdr:col>3</xdr:col>
      <xdr:colOff>410936</xdr:colOff>
      <xdr:row>98</xdr:row>
      <xdr:rowOff>96609</xdr:rowOff>
    </xdr:to>
    <xdr:pic>
      <xdr:nvPicPr>
        <xdr:cNvPr id="27" name="Imagen 26" descr="EPN-TECH EP Logo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36" y="17004846"/>
          <a:ext cx="3755571" cy="1243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47675" y="1819275"/>
          <a:ext cx="3800484" cy="1314450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666750</xdr:colOff>
      <xdr:row>17</xdr:row>
      <xdr:rowOff>102733</xdr:rowOff>
    </xdr:from>
    <xdr:to>
      <xdr:col>7</xdr:col>
      <xdr:colOff>997652</xdr:colOff>
      <xdr:row>23</xdr:row>
      <xdr:rowOff>166686</xdr:rowOff>
    </xdr:to>
    <xdr:pic>
      <xdr:nvPicPr>
        <xdr:cNvPr id="36" name="Gráfico 35" descr="Dinero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4"/>
            </a:ext>
          </a:extLst>
        </a:blip>
        <a:stretch>
          <a:fillRect/>
        </a:stretch>
      </xdr:blipFill>
      <xdr:spPr>
        <a:xfrm>
          <a:off x="7215188" y="3222171"/>
          <a:ext cx="1235777" cy="1230766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68</xdr:row>
      <xdr:rowOff>50800</xdr:rowOff>
    </xdr:from>
    <xdr:to>
      <xdr:col>20</xdr:col>
      <xdr:colOff>0</xdr:colOff>
      <xdr:row>99</xdr:row>
      <xdr:rowOff>50800</xdr:rowOff>
    </xdr:to>
    <xdr:graphicFrame macro="">
      <xdr:nvGraphicFramePr>
        <xdr:cNvPr id="37" name="Ing_Sect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173182</xdr:colOff>
      <xdr:row>0</xdr:row>
      <xdr:rowOff>0</xdr:rowOff>
    </xdr:from>
    <xdr:to>
      <xdr:col>1</xdr:col>
      <xdr:colOff>1704326</xdr:colOff>
      <xdr:row>2</xdr:row>
      <xdr:rowOff>235960</xdr:rowOff>
    </xdr:to>
    <xdr:sp macro="" textlink="">
      <xdr:nvSpPr>
        <xdr:cNvPr id="39" name="Rectángulo 38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SpPr/>
      </xdr:nvSpPr>
      <xdr:spPr>
        <a:xfrm>
          <a:off x="173182" y="0"/>
          <a:ext cx="1981417" cy="582324"/>
        </a:xfrm>
        <a:prstGeom prst="rect">
          <a:avLst/>
        </a:prstGeom>
        <a:solidFill>
          <a:srgbClr val="ED8E05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130969</xdr:rowOff>
    </xdr:from>
    <xdr:to>
      <xdr:col>1</xdr:col>
      <xdr:colOff>447676</xdr:colOff>
      <xdr:row>0</xdr:row>
      <xdr:rowOff>130969</xdr:rowOff>
    </xdr:to>
    <xdr:cxnSp macro="">
      <xdr:nvCxnSpPr>
        <xdr:cNvPr id="41" name="Conector recto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104776</xdr:rowOff>
    </xdr:from>
    <xdr:to>
      <xdr:col>1</xdr:col>
      <xdr:colOff>447676</xdr:colOff>
      <xdr:row>1</xdr:row>
      <xdr:rowOff>104776</xdr:rowOff>
    </xdr:to>
    <xdr:cxnSp macro="">
      <xdr:nvCxnSpPr>
        <xdr:cNvPr id="42" name="Conector recto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66676</xdr:rowOff>
    </xdr:from>
    <xdr:to>
      <xdr:col>1</xdr:col>
      <xdr:colOff>447676</xdr:colOff>
      <xdr:row>2</xdr:row>
      <xdr:rowOff>66676</xdr:rowOff>
    </xdr:to>
    <xdr:cxnSp macro="">
      <xdr:nvCxnSpPr>
        <xdr:cNvPr id="43" name="Conector recto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-1</xdr:colOff>
      <xdr:row>35</xdr:row>
      <xdr:rowOff>0</xdr:rowOff>
    </xdr:from>
    <xdr:to>
      <xdr:col>9</xdr:col>
      <xdr:colOff>-1</xdr:colOff>
      <xdr:row>62</xdr:row>
      <xdr:rowOff>0</xdr:rowOff>
    </xdr:to>
    <xdr:graphicFrame macro="">
      <xdr:nvGraphicFramePr>
        <xdr:cNvPr id="46" name="Gráfico 45">
          <a:extLst>
            <a:ext uri="{FF2B5EF4-FFF2-40B4-BE49-F238E27FC236}">
              <a16:creationId xmlns:a16="http://schemas.microsoft.com/office/drawing/2014/main" id="{7F18EA6F-78BF-4CC5-98EE-216827163D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 editAs="oneCell">
    <xdr:from>
      <xdr:col>19</xdr:col>
      <xdr:colOff>823912</xdr:colOff>
      <xdr:row>6</xdr:row>
      <xdr:rowOff>0</xdr:rowOff>
    </xdr:from>
    <xdr:to>
      <xdr:col>21</xdr:col>
      <xdr:colOff>0</xdr:colOff>
      <xdr:row>10</xdr:row>
      <xdr:rowOff>35502</xdr:rowOff>
    </xdr:to>
    <xdr:pic>
      <xdr:nvPicPr>
        <xdr:cNvPr id="47" name="Gráfico 46" descr="Círculo con flecha a la izquierda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578A19E2-710C-43D1-9325-B31370A7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0"/>
            </a:ext>
          </a:extLst>
        </a:blip>
        <a:stretch>
          <a:fillRect/>
        </a:stretch>
      </xdr:blipFill>
      <xdr:spPr>
        <a:xfrm flipH="1">
          <a:off x="24183975" y="1238250"/>
          <a:ext cx="914400" cy="8927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166687</xdr:rowOff>
    </xdr:from>
    <xdr:to>
      <xdr:col>1</xdr:col>
      <xdr:colOff>461962</xdr:colOff>
      <xdr:row>10</xdr:row>
      <xdr:rowOff>0</xdr:rowOff>
    </xdr:to>
    <xdr:pic>
      <xdr:nvPicPr>
        <xdr:cNvPr id="44" name="Gráfico 43" descr="Círculo con flecha a la izquierda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CB46FA2C-E6A0-49FA-BEE6-B51AC5476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0"/>
            </a:ext>
          </a:extLst>
        </a:blip>
        <a:stretch>
          <a:fillRect/>
        </a:stretch>
      </xdr:blipFill>
      <xdr:spPr>
        <a:xfrm rot="10800000" flipH="1">
          <a:off x="0" y="1190625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7239</xdr:colOff>
      <xdr:row>3</xdr:row>
      <xdr:rowOff>82828</xdr:rowOff>
    </xdr:from>
    <xdr:to>
      <xdr:col>19</xdr:col>
      <xdr:colOff>844826</xdr:colOff>
      <xdr:row>9</xdr:row>
      <xdr:rowOff>177800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3" name="MES 14">
              <a:extLst>
                <a:ext uri="{FF2B5EF4-FFF2-40B4-BE49-F238E27FC236}">
                  <a16:creationId xmlns:a16="http://schemas.microsoft.com/office/drawing/2014/main" id="{9351E59A-70F4-4A0D-AA12-E61C45CA33C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62065" y="695741"/>
              <a:ext cx="19605978" cy="1143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73501</xdr:colOff>
      <xdr:row>1</xdr:row>
      <xdr:rowOff>0</xdr:rowOff>
    </xdr:from>
    <xdr:to>
      <xdr:col>7</xdr:col>
      <xdr:colOff>552639</xdr:colOff>
      <xdr:row>6</xdr:row>
      <xdr:rowOff>212250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4" name="AÑO 13">
              <a:extLst>
                <a:ext uri="{FF2B5EF4-FFF2-40B4-BE49-F238E27FC236}">
                  <a16:creationId xmlns:a16="http://schemas.microsoft.com/office/drawing/2014/main" id="{A6C9856E-4B0A-4E8E-BBBC-5E922DFEB88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16939" y="190500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3</xdr:col>
      <xdr:colOff>42376</xdr:colOff>
      <xdr:row>4</xdr:row>
      <xdr:rowOff>79375</xdr:rowOff>
    </xdr:from>
    <xdr:to>
      <xdr:col>5</xdr:col>
      <xdr:colOff>73501</xdr:colOff>
      <xdr:row>6</xdr:row>
      <xdr:rowOff>0</xdr:rowOff>
    </xdr:to>
    <xdr:sp macro="" textlink="">
      <xdr:nvSpPr>
        <xdr:cNvPr id="55" name="CuadroTexto 54">
          <a:extLst>
            <a:ext uri="{FF2B5EF4-FFF2-40B4-BE49-F238E27FC236}">
              <a16:creationId xmlns:a16="http://schemas.microsoft.com/office/drawing/2014/main" id="{9C5D43E2-E8EC-408D-96A5-82AD86AB3EB8}"/>
            </a:ext>
          </a:extLst>
        </xdr:cNvPr>
        <xdr:cNvSpPr txBox="1"/>
      </xdr:nvSpPr>
      <xdr:spPr>
        <a:xfrm>
          <a:off x="3780939" y="889000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280501</xdr:colOff>
      <xdr:row>6</xdr:row>
      <xdr:rowOff>179193</xdr:rowOff>
    </xdr:from>
    <xdr:to>
      <xdr:col>4</xdr:col>
      <xdr:colOff>272564</xdr:colOff>
      <xdr:row>8</xdr:row>
      <xdr:rowOff>204109</xdr:rowOff>
    </xdr:to>
    <xdr:pic>
      <xdr:nvPicPr>
        <xdr:cNvPr id="56" name="Gráfico 55" descr="Reloj de arena terminado">
          <a:extLst>
            <a:ext uri="{FF2B5EF4-FFF2-40B4-BE49-F238E27FC236}">
              <a16:creationId xmlns:a16="http://schemas.microsoft.com/office/drawing/2014/main" id="{B58755C2-E066-4ED4-8C94-B43777FC8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3"/>
            </a:ext>
          </a:extLst>
        </a:blip>
        <a:stretch>
          <a:fillRect/>
        </a:stretch>
      </xdr:blipFill>
      <xdr:spPr>
        <a:xfrm>
          <a:off x="4019064" y="1417443"/>
          <a:ext cx="444500" cy="453541"/>
        </a:xfrm>
        <a:prstGeom prst="rect">
          <a:avLst/>
        </a:prstGeom>
      </xdr:spPr>
    </xdr:pic>
    <xdr:clientData/>
  </xdr:twoCellAnchor>
  <xdr:twoCellAnchor>
    <xdr:from>
      <xdr:col>11</xdr:col>
      <xdr:colOff>1574800</xdr:colOff>
      <xdr:row>13</xdr:row>
      <xdr:rowOff>127000</xdr:rowOff>
    </xdr:from>
    <xdr:to>
      <xdr:col>19</xdr:col>
      <xdr:colOff>812800</xdr:colOff>
      <xdr:row>28</xdr:row>
      <xdr:rowOff>0</xdr:rowOff>
    </xdr:to>
    <xdr:graphicFrame macro="">
      <xdr:nvGraphicFramePr>
        <xdr:cNvPr id="57" name="Gráfico 56">
          <a:extLst>
            <a:ext uri="{FF2B5EF4-FFF2-40B4-BE49-F238E27FC236}">
              <a16:creationId xmlns:a16="http://schemas.microsoft.com/office/drawing/2014/main" id="{2DE41BA4-BE32-46B7-ADB8-500B1397A82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10</xdr:col>
      <xdr:colOff>41413</xdr:colOff>
      <xdr:row>35</xdr:row>
      <xdr:rowOff>101600</xdr:rowOff>
    </xdr:from>
    <xdr:to>
      <xdr:col>19</xdr:col>
      <xdr:colOff>890381</xdr:colOff>
      <xdr:row>59</xdr:row>
      <xdr:rowOff>152399</xdr:rowOff>
    </xdr:to>
    <xdr:graphicFrame macro="">
      <xdr:nvGraphicFramePr>
        <xdr:cNvPr id="17" name="Ing_Tipo">
          <a:extLst>
            <a:ext uri="{FF2B5EF4-FFF2-40B4-BE49-F238E27FC236}">
              <a16:creationId xmlns:a16="http://schemas.microsoft.com/office/drawing/2014/main" id="{49BDCC46-4373-4524-959C-131A3C38893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15875</xdr:colOff>
      <xdr:row>31</xdr:row>
      <xdr:rowOff>15876</xdr:rowOff>
    </xdr:from>
    <xdr:to>
      <xdr:col>9</xdr:col>
      <xdr:colOff>15875</xdr:colOff>
      <xdr:row>60</xdr:row>
      <xdr:rowOff>15875</xdr:rowOff>
    </xdr:to>
    <xdr:sp macro="" textlink="">
      <xdr:nvSpPr>
        <xdr:cNvPr id="2" name="Rectángulo: esquinas redondeadas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/>
      </xdr:nvSpPr>
      <xdr:spPr>
        <a:xfrm>
          <a:off x="4631837" y="5877414"/>
          <a:ext cx="6276730" cy="500673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31750</xdr:colOff>
      <xdr:row>31</xdr:row>
      <xdr:rowOff>17318</xdr:rowOff>
    </xdr:from>
    <xdr:to>
      <xdr:col>20</xdr:col>
      <xdr:colOff>-1</xdr:colOff>
      <xdr:row>59</xdr:row>
      <xdr:rowOff>166688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11485563" y="6303818"/>
          <a:ext cx="12779374" cy="548337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420686</xdr:colOff>
      <xdr:row>62</xdr:row>
      <xdr:rowOff>66675</xdr:rowOff>
    </xdr:from>
    <xdr:to>
      <xdr:col>19</xdr:col>
      <xdr:colOff>854075</xdr:colOff>
      <xdr:row>98</xdr:row>
      <xdr:rowOff>66675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/>
      </xdr:nvSpPr>
      <xdr:spPr>
        <a:xfrm>
          <a:off x="4662486" y="11801475"/>
          <a:ext cx="19737389" cy="6400800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1014227</xdr:colOff>
      <xdr:row>31</xdr:row>
      <xdr:rowOff>68118</xdr:rowOff>
    </xdr:from>
    <xdr:to>
      <xdr:col>8</xdr:col>
      <xdr:colOff>781277</xdr:colOff>
      <xdr:row>34</xdr:row>
      <xdr:rowOff>78013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 txBox="1"/>
      </xdr:nvSpPr>
      <xdr:spPr>
        <a:xfrm>
          <a:off x="5713227" y="6291118"/>
          <a:ext cx="4313650" cy="5432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indent="0" algn="ctr"/>
          <a:r>
            <a:rPr lang="es-EC" sz="24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Ll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egadas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por Categoría</a:t>
          </a:r>
        </a:p>
      </xdr:txBody>
    </xdr:sp>
    <xdr:clientData/>
  </xdr:twoCellAnchor>
  <xdr:twoCellAnchor editAs="oneCell">
    <xdr:from>
      <xdr:col>5</xdr:col>
      <xdr:colOff>546531</xdr:colOff>
      <xdr:row>31</xdr:row>
      <xdr:rowOff>93661</xdr:rowOff>
    </xdr:from>
    <xdr:to>
      <xdr:col>5</xdr:col>
      <xdr:colOff>1220963</xdr:colOff>
      <xdr:row>34</xdr:row>
      <xdr:rowOff>138271</xdr:rowOff>
    </xdr:to>
    <xdr:pic>
      <xdr:nvPicPr>
        <xdr:cNvPr id="6" name="Gráfico 5" descr="Cinta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5245531" y="6316661"/>
          <a:ext cx="674432" cy="578010"/>
        </a:xfrm>
        <a:prstGeom prst="rect">
          <a:avLst/>
        </a:prstGeom>
      </xdr:spPr>
    </xdr:pic>
    <xdr:clientData/>
  </xdr:twoCellAnchor>
  <xdr:twoCellAnchor editAs="oneCell">
    <xdr:from>
      <xdr:col>5</xdr:col>
      <xdr:colOff>537477</xdr:colOff>
      <xdr:row>62</xdr:row>
      <xdr:rowOff>173467</xdr:rowOff>
    </xdr:from>
    <xdr:to>
      <xdr:col>5</xdr:col>
      <xdr:colOff>1606797</xdr:colOff>
      <xdr:row>67</xdr:row>
      <xdr:rowOff>106567</xdr:rowOff>
    </xdr:to>
    <xdr:pic>
      <xdr:nvPicPr>
        <xdr:cNvPr id="7" name="Gráfico 6" descr="Mapa con marcador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236477" y="11908267"/>
          <a:ext cx="1069320" cy="822100"/>
        </a:xfrm>
        <a:prstGeom prst="rect">
          <a:avLst/>
        </a:prstGeom>
      </xdr:spPr>
    </xdr:pic>
    <xdr:clientData/>
  </xdr:twoCellAnchor>
  <xdr:twoCellAnchor>
    <xdr:from>
      <xdr:col>10</xdr:col>
      <xdr:colOff>56172</xdr:colOff>
      <xdr:row>11</xdr:row>
      <xdr:rowOff>16830</xdr:rowOff>
    </xdr:from>
    <xdr:to>
      <xdr:col>20</xdr:col>
      <xdr:colOff>40298</xdr:colOff>
      <xdr:row>28</xdr:row>
      <xdr:rowOff>130419</xdr:rowOff>
    </xdr:to>
    <xdr:sp macro="" textlink="">
      <xdr:nvSpPr>
        <xdr:cNvPr id="8" name="Rectángulo: esquinas redondeadas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/>
      </xdr:nvSpPr>
      <xdr:spPr>
        <a:xfrm>
          <a:off x="11619522" y="1921830"/>
          <a:ext cx="12919076" cy="361878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82550</xdr:colOff>
      <xdr:row>10</xdr:row>
      <xdr:rowOff>127000</xdr:rowOff>
    </xdr:from>
    <xdr:to>
      <xdr:col>13</xdr:col>
      <xdr:colOff>82550</xdr:colOff>
      <xdr:row>13</xdr:row>
      <xdr:rowOff>199626</xdr:rowOff>
    </xdr:to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 txBox="1"/>
      </xdr:nvSpPr>
      <xdr:spPr>
        <a:xfrm>
          <a:off x="11639550" y="2133600"/>
          <a:ext cx="3911600" cy="68222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indent="0"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Evolución de Llegadas</a:t>
          </a:r>
        </a:p>
      </xdr:txBody>
    </xdr:sp>
    <xdr:clientData/>
  </xdr:twoCellAnchor>
  <xdr:twoCellAnchor>
    <xdr:from>
      <xdr:col>11</xdr:col>
      <xdr:colOff>1111249</xdr:colOff>
      <xdr:row>30</xdr:row>
      <xdr:rowOff>121227</xdr:rowOff>
    </xdr:from>
    <xdr:to>
      <xdr:col>13</xdr:col>
      <xdr:colOff>726830</xdr:colOff>
      <xdr:row>34</xdr:row>
      <xdr:rowOff>133350</xdr:rowOff>
    </xdr:to>
    <xdr:sp macro="" textlink="">
      <xdr:nvSpPr>
        <xdr:cNvPr id="11" name="CuadroTexto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 txBox="1"/>
      </xdr:nvSpPr>
      <xdr:spPr>
        <a:xfrm>
          <a:off x="13125449" y="6166427"/>
          <a:ext cx="3069981" cy="72332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indent="0"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Llegadas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por Tipo</a:t>
          </a:r>
        </a:p>
      </xdr:txBody>
    </xdr:sp>
    <xdr:clientData/>
  </xdr:twoCellAnchor>
  <xdr:twoCellAnchor>
    <xdr:from>
      <xdr:col>5</xdr:col>
      <xdr:colOff>1112840</xdr:colOff>
      <xdr:row>63</xdr:row>
      <xdr:rowOff>3463</xdr:rowOff>
    </xdr:from>
    <xdr:to>
      <xdr:col>8</xdr:col>
      <xdr:colOff>1227140</xdr:colOff>
      <xdr:row>66</xdr:row>
      <xdr:rowOff>171771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 txBox="1"/>
      </xdr:nvSpPr>
      <xdr:spPr>
        <a:xfrm>
          <a:off x="5811840" y="11916063"/>
          <a:ext cx="4660900" cy="7017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indent="0"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Llegadas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ea typeface="+mn-ea"/>
              <a:cs typeface="Segoe UI Light" panose="020B0502040204020203" pitchFamily="34" charset="0"/>
            </a:rPr>
            <a:t>por Sector</a:t>
          </a:r>
        </a:p>
      </xdr:txBody>
    </xdr:sp>
    <xdr:clientData/>
  </xdr:twoCellAnchor>
  <xdr:twoCellAnchor editAs="oneCell">
    <xdr:from>
      <xdr:col>11</xdr:col>
      <xdr:colOff>195178</xdr:colOff>
      <xdr:row>31</xdr:row>
      <xdr:rowOff>61672</xdr:rowOff>
    </xdr:from>
    <xdr:to>
      <xdr:col>11</xdr:col>
      <xdr:colOff>1012566</xdr:colOff>
      <xdr:row>35</xdr:row>
      <xdr:rowOff>19672</xdr:rowOff>
    </xdr:to>
    <xdr:pic>
      <xdr:nvPicPr>
        <xdr:cNvPr id="13" name="Gráfico 12" descr="Ciudad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2209378" y="6284672"/>
          <a:ext cx="817388" cy="669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</xdr:row>
      <xdr:rowOff>217713</xdr:rowOff>
    </xdr:from>
    <xdr:to>
      <xdr:col>4</xdr:col>
      <xdr:colOff>13607</xdr:colOff>
      <xdr:row>89</xdr:row>
      <xdr:rowOff>13607</xdr:rowOff>
    </xdr:to>
    <xdr:sp macro="" textlink="">
      <xdr:nvSpPr>
        <xdr:cNvPr id="14" name="Rectángulo: esquinas redondeadas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SpPr/>
      </xdr:nvSpPr>
      <xdr:spPr>
        <a:xfrm>
          <a:off x="0" y="3537856"/>
          <a:ext cx="4218214" cy="12777108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 editAs="oneCell">
    <xdr:from>
      <xdr:col>1</xdr:col>
      <xdr:colOff>8200</xdr:colOff>
      <xdr:row>23</xdr:row>
      <xdr:rowOff>13550</xdr:rowOff>
    </xdr:from>
    <xdr:to>
      <xdr:col>3</xdr:col>
      <xdr:colOff>13608</xdr:colOff>
      <xdr:row>36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5" name="CATEGORÍA DE ALOJAMIENTO DEL ESTABLECIMIENTO 21">
              <a:extLst>
                <a:ext uri="{FF2B5EF4-FFF2-40B4-BE49-F238E27FC236}">
                  <a16:creationId xmlns:a16="http://schemas.microsoft.com/office/drawing/2014/main" id="{00000000-0008-0000-0800-00000F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2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1771" y="4367837"/>
              <a:ext cx="3316480" cy="161930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10</xdr:col>
      <xdr:colOff>228600</xdr:colOff>
      <xdr:row>13</xdr:row>
      <xdr:rowOff>76200</xdr:rowOff>
    </xdr:from>
    <xdr:to>
      <xdr:col>12</xdr:col>
      <xdr:colOff>1651000</xdr:colOff>
      <xdr:row>13</xdr:row>
      <xdr:rowOff>101600</xdr:rowOff>
    </xdr:to>
    <xdr:cxnSp macro="">
      <xdr:nvCxnSpPr>
        <xdr:cNvPr id="16" name="Conector recto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CxnSpPr/>
      </xdr:nvCxnSpPr>
      <xdr:spPr>
        <a:xfrm>
          <a:off x="11785600" y="2692400"/>
          <a:ext cx="3606800" cy="2540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8201</xdr:colOff>
      <xdr:row>38</xdr:row>
      <xdr:rowOff>39504</xdr:rowOff>
    </xdr:from>
    <xdr:to>
      <xdr:col>3</xdr:col>
      <xdr:colOff>27215</xdr:colOff>
      <xdr:row>59</xdr:row>
      <xdr:rowOff>136071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8" name="TIPO DE ALOJAMIENTO 21">
              <a:extLst>
                <a:ext uri="{FF2B5EF4-FFF2-40B4-BE49-F238E27FC236}">
                  <a16:creationId xmlns:a16="http://schemas.microsoft.com/office/drawing/2014/main" id="{00000000-0008-0000-0800-000012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2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7237" y="7537040"/>
              <a:ext cx="3325549" cy="381131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</xdr:col>
      <xdr:colOff>27214</xdr:colOff>
      <xdr:row>62</xdr:row>
      <xdr:rowOff>1</xdr:rowOff>
    </xdr:from>
    <xdr:to>
      <xdr:col>3</xdr:col>
      <xdr:colOff>54429</xdr:colOff>
      <xdr:row>86</xdr:row>
      <xdr:rowOff>136071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7" name="SECTOR 21">
              <a:extLst>
                <a:ext uri="{FF2B5EF4-FFF2-40B4-BE49-F238E27FC236}">
                  <a16:creationId xmlns:a16="http://schemas.microsoft.com/office/drawing/2014/main" id="{00000000-0008-0000-0800-000011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2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6250" y="11742965"/>
              <a:ext cx="3333750" cy="438149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1725796</xdr:colOff>
      <xdr:row>66</xdr:row>
      <xdr:rowOff>95250</xdr:rowOff>
    </xdr:from>
    <xdr:to>
      <xdr:col>8</xdr:col>
      <xdr:colOff>614484</xdr:colOff>
      <xdr:row>66</xdr:row>
      <xdr:rowOff>126792</xdr:rowOff>
    </xdr:to>
    <xdr:cxnSp macro="">
      <xdr:nvCxnSpPr>
        <xdr:cNvPr id="19" name="Conector recto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CxnSpPr/>
      </xdr:nvCxnSpPr>
      <xdr:spPr>
        <a:xfrm flipV="1">
          <a:off x="6424796" y="12541250"/>
          <a:ext cx="3435288" cy="31542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1227015</xdr:colOff>
      <xdr:row>34</xdr:row>
      <xdr:rowOff>74247</xdr:rowOff>
    </xdr:from>
    <xdr:to>
      <xdr:col>8</xdr:col>
      <xdr:colOff>454065</xdr:colOff>
      <xdr:row>34</xdr:row>
      <xdr:rowOff>74247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CxnSpPr/>
      </xdr:nvCxnSpPr>
      <xdr:spPr>
        <a:xfrm>
          <a:off x="5926015" y="6830647"/>
          <a:ext cx="37736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1191342</xdr:colOff>
      <xdr:row>34</xdr:row>
      <xdr:rowOff>100693</xdr:rowOff>
    </xdr:from>
    <xdr:to>
      <xdr:col>13</xdr:col>
      <xdr:colOff>704850</xdr:colOff>
      <xdr:row>34</xdr:row>
      <xdr:rowOff>117719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CxnSpPr/>
      </xdr:nvCxnSpPr>
      <xdr:spPr>
        <a:xfrm>
          <a:off x="13205542" y="6857093"/>
          <a:ext cx="2967908" cy="17026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0</xdr:colOff>
      <xdr:row>36</xdr:row>
      <xdr:rowOff>152400</xdr:rowOff>
    </xdr:from>
    <xdr:to>
      <xdr:col>20</xdr:col>
      <xdr:colOff>0</xdr:colOff>
      <xdr:row>60</xdr:row>
      <xdr:rowOff>0</xdr:rowOff>
    </xdr:to>
    <xdr:graphicFrame macro="">
      <xdr:nvGraphicFramePr>
        <xdr:cNvPr id="22" name="Lleg_Tipo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0</xdr:col>
      <xdr:colOff>337959</xdr:colOff>
      <xdr:row>91</xdr:row>
      <xdr:rowOff>84117</xdr:rowOff>
    </xdr:from>
    <xdr:to>
      <xdr:col>4</xdr:col>
      <xdr:colOff>25497</xdr:colOff>
      <xdr:row>98</xdr:row>
      <xdr:rowOff>84117</xdr:rowOff>
    </xdr:to>
    <xdr:pic>
      <xdr:nvPicPr>
        <xdr:cNvPr id="23" name="Imagen 22" descr="EPN-TECH EP Logo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959" y="16956974"/>
          <a:ext cx="3892145" cy="1238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-1</xdr:rowOff>
    </xdr:to>
    <xdr:sp macro="" textlink="">
      <xdr:nvSpPr>
        <xdr:cNvPr id="26" name="CuadroTexto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SpPr txBox="1"/>
      </xdr:nvSpPr>
      <xdr:spPr>
        <a:xfrm>
          <a:off x="0" y="0"/>
          <a:ext cx="25074563" cy="1833562"/>
        </a:xfrm>
        <a:prstGeom prst="rect">
          <a:avLst/>
        </a:prstGeom>
        <a:solidFill>
          <a:srgbClr val="003078"/>
        </a:solidFill>
        <a:ln w="9525" cmpd="sng">
          <a:solidFill>
            <a:srgbClr val="003078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L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L E G A D A S</a:t>
          </a:r>
          <a:endParaRPr lang="es-EC" sz="5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 editAs="oneCell">
    <xdr:from>
      <xdr:col>0</xdr:col>
      <xdr:colOff>435429</xdr:colOff>
      <xdr:row>11</xdr:row>
      <xdr:rowOff>0</xdr:rowOff>
    </xdr:from>
    <xdr:to>
      <xdr:col>4</xdr:col>
      <xdr:colOff>60049</xdr:colOff>
      <xdr:row>17</xdr:row>
      <xdr:rowOff>8815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35429" y="1905000"/>
          <a:ext cx="3853720" cy="1355922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19</xdr:row>
      <xdr:rowOff>4596</xdr:rowOff>
    </xdr:from>
    <xdr:to>
      <xdr:col>2</xdr:col>
      <xdr:colOff>1101756</xdr:colOff>
      <xdr:row>20</xdr:row>
      <xdr:rowOff>127953</xdr:rowOff>
    </xdr:to>
    <xdr:sp macro="" textlink="">
      <xdr:nvSpPr>
        <xdr:cNvPr id="33" name="CuadroTexto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SpPr txBox="1"/>
      </xdr:nvSpPr>
      <xdr:spPr>
        <a:xfrm>
          <a:off x="367393" y="3547896"/>
          <a:ext cx="3382313" cy="31385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5901</xdr:colOff>
      <xdr:row>18</xdr:row>
      <xdr:rowOff>81642</xdr:rowOff>
    </xdr:from>
    <xdr:to>
      <xdr:col>1</xdr:col>
      <xdr:colOff>508036</xdr:colOff>
      <xdr:row>21</xdr:row>
      <xdr:rowOff>3464</xdr:rowOff>
    </xdr:to>
    <xdr:pic>
      <xdr:nvPicPr>
        <xdr:cNvPr id="34" name="Gráfico 33" descr="Filtro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1"/>
            </a:ext>
          </a:extLst>
        </a:blip>
        <a:stretch>
          <a:fillRect/>
        </a:stretch>
      </xdr:blipFill>
      <xdr:spPr>
        <a:xfrm>
          <a:off x="453576" y="3434442"/>
          <a:ext cx="502135" cy="489088"/>
        </a:xfrm>
        <a:prstGeom prst="rect">
          <a:avLst/>
        </a:prstGeom>
      </xdr:spPr>
    </xdr:pic>
    <xdr:clientData/>
  </xdr:twoCellAnchor>
  <xdr:twoCellAnchor>
    <xdr:from>
      <xdr:col>1</xdr:col>
      <xdr:colOff>5901</xdr:colOff>
      <xdr:row>20</xdr:row>
      <xdr:rowOff>189730</xdr:rowOff>
    </xdr:from>
    <xdr:to>
      <xdr:col>2</xdr:col>
      <xdr:colOff>1101756</xdr:colOff>
      <xdr:row>20</xdr:row>
      <xdr:rowOff>189730</xdr:rowOff>
    </xdr:to>
    <xdr:cxnSp macro="">
      <xdr:nvCxnSpPr>
        <xdr:cNvPr id="35" name="Conector recto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CxnSpPr/>
      </xdr:nvCxnSpPr>
      <xdr:spPr>
        <a:xfrm>
          <a:off x="453576" y="3923530"/>
          <a:ext cx="329613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10</xdr:col>
      <xdr:colOff>130174</xdr:colOff>
      <xdr:row>14</xdr:row>
      <xdr:rowOff>31751</xdr:rowOff>
    </xdr:from>
    <xdr:to>
      <xdr:col>11</xdr:col>
      <xdr:colOff>968959</xdr:colOff>
      <xdr:row>19</xdr:row>
      <xdr:rowOff>116389</xdr:rowOff>
    </xdr:to>
    <xdr:pic>
      <xdr:nvPicPr>
        <xdr:cNvPr id="36" name="Gráfico 35" descr="Tendencia al alza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3"/>
            </a:ext>
          </a:extLst>
        </a:blip>
        <a:stretch>
          <a:fillRect/>
        </a:stretch>
      </xdr:blipFill>
      <xdr:spPr>
        <a:xfrm>
          <a:off x="11687174" y="2851151"/>
          <a:ext cx="1295985" cy="1100638"/>
        </a:xfrm>
        <a:prstGeom prst="rect">
          <a:avLst/>
        </a:prstGeom>
      </xdr:spPr>
    </xdr:pic>
    <xdr:clientData/>
  </xdr:twoCellAnchor>
  <xdr:twoCellAnchor editAs="oneCell">
    <xdr:from>
      <xdr:col>6</xdr:col>
      <xdr:colOff>830734</xdr:colOff>
      <xdr:row>18</xdr:row>
      <xdr:rowOff>125115</xdr:rowOff>
    </xdr:from>
    <xdr:to>
      <xdr:col>7</xdr:col>
      <xdr:colOff>841481</xdr:colOff>
      <xdr:row>23</xdr:row>
      <xdr:rowOff>40262</xdr:rowOff>
    </xdr:to>
    <xdr:pic>
      <xdr:nvPicPr>
        <xdr:cNvPr id="43" name="Gráfico 42" descr="Niños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5"/>
            </a:ext>
          </a:extLst>
        </a:blip>
        <a:stretch>
          <a:fillRect/>
        </a:stretch>
      </xdr:blipFill>
      <xdr:spPr>
        <a:xfrm>
          <a:off x="7434734" y="3757315"/>
          <a:ext cx="925147" cy="931147"/>
        </a:xfrm>
        <a:prstGeom prst="rect">
          <a:avLst/>
        </a:prstGeom>
      </xdr:spPr>
    </xdr:pic>
    <xdr:clientData/>
  </xdr:twoCellAnchor>
  <xdr:twoCellAnchor>
    <xdr:from>
      <xdr:col>0</xdr:col>
      <xdr:colOff>176892</xdr:colOff>
      <xdr:row>0</xdr:row>
      <xdr:rowOff>0</xdr:rowOff>
    </xdr:from>
    <xdr:to>
      <xdr:col>1</xdr:col>
      <xdr:colOff>1708036</xdr:colOff>
      <xdr:row>2</xdr:row>
      <xdr:rowOff>190500</xdr:rowOff>
    </xdr:to>
    <xdr:sp macro="" textlink="">
      <xdr:nvSpPr>
        <xdr:cNvPr id="38" name="Rectángulo 37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SpPr/>
      </xdr:nvSpPr>
      <xdr:spPr>
        <a:xfrm>
          <a:off x="176892" y="0"/>
          <a:ext cx="1980180" cy="544286"/>
        </a:xfrm>
        <a:prstGeom prst="rect">
          <a:avLst/>
        </a:prstGeom>
        <a:solidFill>
          <a:srgbClr val="003078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130969</xdr:rowOff>
    </xdr:from>
    <xdr:to>
      <xdr:col>1</xdr:col>
      <xdr:colOff>447676</xdr:colOff>
      <xdr:row>0</xdr:row>
      <xdr:rowOff>130969</xdr:rowOff>
    </xdr:to>
    <xdr:cxnSp macro="">
      <xdr:nvCxnSpPr>
        <xdr:cNvPr id="39" name="Conector recto 3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104776</xdr:rowOff>
    </xdr:from>
    <xdr:to>
      <xdr:col>1</xdr:col>
      <xdr:colOff>447676</xdr:colOff>
      <xdr:row>1</xdr:row>
      <xdr:rowOff>104776</xdr:rowOff>
    </xdr:to>
    <xdr:cxnSp macro="">
      <xdr:nvCxnSpPr>
        <xdr:cNvPr id="44" name="Conector recto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66676</xdr:rowOff>
    </xdr:from>
    <xdr:to>
      <xdr:col>1</xdr:col>
      <xdr:colOff>447676</xdr:colOff>
      <xdr:row>2</xdr:row>
      <xdr:rowOff>66676</xdr:rowOff>
    </xdr:to>
    <xdr:cxnSp macro="">
      <xdr:nvCxnSpPr>
        <xdr:cNvPr id="45" name="Conector recto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35</xdr:row>
      <xdr:rowOff>0</xdr:rowOff>
    </xdr:from>
    <xdr:to>
      <xdr:col>9</xdr:col>
      <xdr:colOff>0</xdr:colOff>
      <xdr:row>62</xdr:row>
      <xdr:rowOff>0</xdr:rowOff>
    </xdr:to>
    <xdr:graphicFrame macro="">
      <xdr:nvGraphicFramePr>
        <xdr:cNvPr id="48" name="Gráfico 47">
          <a:extLst>
            <a:ext uri="{FF2B5EF4-FFF2-40B4-BE49-F238E27FC236}">
              <a16:creationId xmlns:a16="http://schemas.microsoft.com/office/drawing/2014/main" id="{FF807108-1B82-4B16-B3EB-48389685BC2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11</xdr:col>
      <xdr:colOff>1435101</xdr:colOff>
      <xdr:row>13</xdr:row>
      <xdr:rowOff>114300</xdr:rowOff>
    </xdr:from>
    <xdr:to>
      <xdr:col>19</xdr:col>
      <xdr:colOff>635001</xdr:colOff>
      <xdr:row>28</xdr:row>
      <xdr:rowOff>95250</xdr:rowOff>
    </xdr:to>
    <xdr:graphicFrame macro="">
      <xdr:nvGraphicFramePr>
        <xdr:cNvPr id="24" name="Lleg_Evo">
          <a:extLst>
            <a:ext uri="{FF2B5EF4-FFF2-40B4-BE49-F238E27FC236}">
              <a16:creationId xmlns:a16="http://schemas.microsoft.com/office/drawing/2014/main" id="{969A14D7-5733-4425-B216-086894E8F65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4</xdr:col>
      <xdr:colOff>438150</xdr:colOff>
      <xdr:row>67</xdr:row>
      <xdr:rowOff>127000</xdr:rowOff>
    </xdr:from>
    <xdr:to>
      <xdr:col>20</xdr:col>
      <xdr:colOff>0</xdr:colOff>
      <xdr:row>98</xdr:row>
      <xdr:rowOff>127000</xdr:rowOff>
    </xdr:to>
    <xdr:graphicFrame macro="">
      <xdr:nvGraphicFramePr>
        <xdr:cNvPr id="49" name="Gráfico 48">
          <a:extLst>
            <a:ext uri="{FF2B5EF4-FFF2-40B4-BE49-F238E27FC236}">
              <a16:creationId xmlns:a16="http://schemas.microsoft.com/office/drawing/2014/main" id="{8BC94735-2EFF-4B60-9F0D-6E5822EF8A4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 editAs="oneCell">
    <xdr:from>
      <xdr:col>19</xdr:col>
      <xdr:colOff>800098</xdr:colOff>
      <xdr:row>5</xdr:row>
      <xdr:rowOff>166687</xdr:rowOff>
    </xdr:from>
    <xdr:to>
      <xdr:col>21</xdr:col>
      <xdr:colOff>0</xdr:colOff>
      <xdr:row>10</xdr:row>
      <xdr:rowOff>226</xdr:rowOff>
    </xdr:to>
    <xdr:pic>
      <xdr:nvPicPr>
        <xdr:cNvPr id="47" name="Gráfico 46" descr="Círculo con flecha a la izquierda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B8C8A3D8-6F42-4B07-ABBC-899DDACF8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2"/>
            </a:ext>
          </a:extLst>
        </a:blip>
        <a:stretch>
          <a:fillRect/>
        </a:stretch>
      </xdr:blipFill>
      <xdr:spPr>
        <a:xfrm flipH="1">
          <a:off x="24160161" y="1190625"/>
          <a:ext cx="914401" cy="8939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1</xdr:col>
      <xdr:colOff>461962</xdr:colOff>
      <xdr:row>10</xdr:row>
      <xdr:rowOff>47625</xdr:rowOff>
    </xdr:to>
    <xdr:pic>
      <xdr:nvPicPr>
        <xdr:cNvPr id="46" name="Gráfico 45" descr="Círculo con flecha a la izquierda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1418E655-F4C2-43B3-B0E6-D98EAA0BC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2"/>
            </a:ext>
          </a:extLst>
        </a:blip>
        <a:stretch>
          <a:fillRect/>
        </a:stretch>
      </xdr:blipFill>
      <xdr:spPr>
        <a:xfrm rot="10800000" flipH="1">
          <a:off x="0" y="1238250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-1</xdr:colOff>
      <xdr:row>4</xdr:row>
      <xdr:rowOff>23812</xdr:rowOff>
    </xdr:from>
    <xdr:to>
      <xdr:col>19</xdr:col>
      <xdr:colOff>831374</xdr:colOff>
      <xdr:row>10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2" name="MES 15">
              <a:extLst>
                <a:ext uri="{FF2B5EF4-FFF2-40B4-BE49-F238E27FC236}">
                  <a16:creationId xmlns:a16="http://schemas.microsoft.com/office/drawing/2014/main" id="{04F189D0-2A22-4EE5-84B1-89A9C668D26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86299" y="785812"/>
              <a:ext cx="19557525" cy="123618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0</xdr:colOff>
      <xdr:row>1</xdr:row>
      <xdr:rowOff>0</xdr:rowOff>
    </xdr:from>
    <xdr:to>
      <xdr:col>7</xdr:col>
      <xdr:colOff>479138</xdr:colOff>
      <xdr:row>7</xdr:row>
      <xdr:rowOff>2700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3" name="AÑO 14">
              <a:extLst>
                <a:ext uri="{FF2B5EF4-FFF2-40B4-BE49-F238E27FC236}">
                  <a16:creationId xmlns:a16="http://schemas.microsoft.com/office/drawing/2014/main" id="{7B99A686-72B6-40EC-A2D8-723849846A5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38" y="190500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2</xdr:col>
      <xdr:colOff>1064250</xdr:colOff>
      <xdr:row>4</xdr:row>
      <xdr:rowOff>79375</xdr:rowOff>
    </xdr:from>
    <xdr:to>
      <xdr:col>5</xdr:col>
      <xdr:colOff>0</xdr:colOff>
      <xdr:row>6</xdr:row>
      <xdr:rowOff>0</xdr:rowOff>
    </xdr:to>
    <xdr:sp macro="" textlink="">
      <xdr:nvSpPr>
        <xdr:cNvPr id="54" name="CuadroTexto 53">
          <a:extLst>
            <a:ext uri="{FF2B5EF4-FFF2-40B4-BE49-F238E27FC236}">
              <a16:creationId xmlns:a16="http://schemas.microsoft.com/office/drawing/2014/main" id="{590FD6A6-3F97-4728-967E-D17A2BDF873E}"/>
            </a:ext>
          </a:extLst>
        </xdr:cNvPr>
        <xdr:cNvSpPr txBox="1"/>
      </xdr:nvSpPr>
      <xdr:spPr>
        <a:xfrm>
          <a:off x="3707438" y="889000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207000</xdr:colOff>
      <xdr:row>6</xdr:row>
      <xdr:rowOff>179193</xdr:rowOff>
    </xdr:from>
    <xdr:to>
      <xdr:col>4</xdr:col>
      <xdr:colOff>199063</xdr:colOff>
      <xdr:row>9</xdr:row>
      <xdr:rowOff>909</xdr:rowOff>
    </xdr:to>
    <xdr:pic>
      <xdr:nvPicPr>
        <xdr:cNvPr id="55" name="Gráfico 54" descr="Reloj de arena terminado">
          <a:extLst>
            <a:ext uri="{FF2B5EF4-FFF2-40B4-BE49-F238E27FC236}">
              <a16:creationId xmlns:a16="http://schemas.microsoft.com/office/drawing/2014/main" id="{6DE2827C-C01C-4DB7-A160-939DB92B6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5"/>
            </a:ext>
          </a:extLst>
        </a:blip>
        <a:stretch>
          <a:fillRect/>
        </a:stretch>
      </xdr:blipFill>
      <xdr:spPr>
        <a:xfrm>
          <a:off x="3945563" y="1417443"/>
          <a:ext cx="444500" cy="45354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 txBox="1"/>
      </xdr:nvSpPr>
      <xdr:spPr>
        <a:xfrm>
          <a:off x="0" y="0"/>
          <a:ext cx="25098375" cy="1833563"/>
        </a:xfrm>
        <a:prstGeom prst="rect">
          <a:avLst/>
        </a:prstGeom>
        <a:solidFill>
          <a:srgbClr val="00A4DE"/>
        </a:solidFill>
        <a:ln w="9525" cmpd="sng">
          <a:solidFill>
            <a:srgbClr val="00A4DE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P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E R N O C T A C I O N E S</a:t>
          </a:r>
        </a:p>
        <a:p>
          <a:pPr algn="ctr"/>
          <a:endParaRPr lang="es-EC" sz="5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>
    <xdr:from>
      <xdr:col>5</xdr:col>
      <xdr:colOff>0</xdr:colOff>
      <xdr:row>31</xdr:row>
      <xdr:rowOff>0</xdr:rowOff>
    </xdr:from>
    <xdr:to>
      <xdr:col>9</xdr:col>
      <xdr:colOff>1</xdr:colOff>
      <xdr:row>60</xdr:row>
      <xdr:rowOff>0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/>
      </xdr:nvSpPr>
      <xdr:spPr>
        <a:xfrm>
          <a:off x="4686300" y="6134100"/>
          <a:ext cx="6248401" cy="497205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/>
      </xdr:nvSpPr>
      <xdr:spPr>
        <a:xfrm>
          <a:off x="11506200" y="6105524"/>
          <a:ext cx="12820650" cy="5000626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SpPr/>
      </xdr:nvSpPr>
      <xdr:spPr>
        <a:xfrm>
          <a:off x="4686300" y="11620500"/>
          <a:ext cx="19640550" cy="6172200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834978</xdr:colOff>
      <xdr:row>30</xdr:row>
      <xdr:rowOff>141389</xdr:rowOff>
    </xdr:from>
    <xdr:to>
      <xdr:col>8</xdr:col>
      <xdr:colOff>1350816</xdr:colOff>
      <xdr:row>34</xdr:row>
      <xdr:rowOff>51954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 txBox="1"/>
      </xdr:nvSpPr>
      <xdr:spPr>
        <a:xfrm>
          <a:off x="5493569" y="6341298"/>
          <a:ext cx="5035883" cy="65524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Pernoctaciones por Categoría</a:t>
          </a:r>
        </a:p>
      </xdr:txBody>
    </xdr:sp>
    <xdr:clientData/>
  </xdr:twoCellAnchor>
  <xdr:twoCellAnchor editAs="oneCell">
    <xdr:from>
      <xdr:col>5</xdr:col>
      <xdr:colOff>290323</xdr:colOff>
      <xdr:row>31</xdr:row>
      <xdr:rowOff>54248</xdr:rowOff>
    </xdr:from>
    <xdr:to>
      <xdr:col>5</xdr:col>
      <xdr:colOff>962369</xdr:colOff>
      <xdr:row>34</xdr:row>
      <xdr:rowOff>89335</xdr:rowOff>
    </xdr:to>
    <xdr:pic>
      <xdr:nvPicPr>
        <xdr:cNvPr id="7" name="Gráfico 6" descr="Cinta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4989323" y="6277248"/>
          <a:ext cx="672046" cy="568487"/>
        </a:xfrm>
        <a:prstGeom prst="rect">
          <a:avLst/>
        </a:prstGeom>
      </xdr:spPr>
    </xdr:pic>
    <xdr:clientData/>
  </xdr:twoCellAnchor>
  <xdr:twoCellAnchor editAs="oneCell">
    <xdr:from>
      <xdr:col>5</xdr:col>
      <xdr:colOff>383803</xdr:colOff>
      <xdr:row>63</xdr:row>
      <xdr:rowOff>25401</xdr:rowOff>
    </xdr:from>
    <xdr:to>
      <xdr:col>5</xdr:col>
      <xdr:colOff>1557022</xdr:colOff>
      <xdr:row>67</xdr:row>
      <xdr:rowOff>149639</xdr:rowOff>
    </xdr:to>
    <xdr:pic>
      <xdr:nvPicPr>
        <xdr:cNvPr id="8" name="Gráfico 7" descr="Mapa con marcador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082803" y="11938001"/>
          <a:ext cx="1173219" cy="835438"/>
        </a:xfrm>
        <a:prstGeom prst="rect">
          <a:avLst/>
        </a:prstGeom>
      </xdr:spPr>
    </xdr:pic>
    <xdr:clientData/>
  </xdr:twoCellAnchor>
  <xdr:twoCellAnchor>
    <xdr:from>
      <xdr:col>9</xdr:col>
      <xdr:colOff>558801</xdr:colOff>
      <xdr:row>11</xdr:row>
      <xdr:rowOff>25401</xdr:rowOff>
    </xdr:from>
    <xdr:to>
      <xdr:col>19</xdr:col>
      <xdr:colOff>889000</xdr:colOff>
      <xdr:row>28</xdr:row>
      <xdr:rowOff>25400</xdr:rowOff>
    </xdr:to>
    <xdr:sp macro="" textlink="">
      <xdr:nvSpPr>
        <xdr:cNvPr id="9" name="Rectángulo: esquinas redondeadas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SpPr/>
      </xdr:nvSpPr>
      <xdr:spPr>
        <a:xfrm>
          <a:off x="11531601" y="2235201"/>
          <a:ext cx="12903199" cy="345439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131761</xdr:colOff>
      <xdr:row>10</xdr:row>
      <xdr:rowOff>128400</xdr:rowOff>
    </xdr:from>
    <xdr:to>
      <xdr:col>13</xdr:col>
      <xdr:colOff>1607461</xdr:colOff>
      <xdr:row>13</xdr:row>
      <xdr:rowOff>119063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SpPr txBox="1"/>
      </xdr:nvSpPr>
      <xdr:spPr>
        <a:xfrm>
          <a:off x="11688761" y="2135000"/>
          <a:ext cx="5387300" cy="6002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 de las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Pernoctaciones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10</xdr:col>
      <xdr:colOff>153808</xdr:colOff>
      <xdr:row>13</xdr:row>
      <xdr:rowOff>123824</xdr:rowOff>
    </xdr:from>
    <xdr:to>
      <xdr:col>11</xdr:col>
      <xdr:colOff>992593</xdr:colOff>
      <xdr:row>19</xdr:row>
      <xdr:rowOff>24311</xdr:rowOff>
    </xdr:to>
    <xdr:pic>
      <xdr:nvPicPr>
        <xdr:cNvPr id="11" name="Gráfico 10" descr="Tendencia al alza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710808" y="2740024"/>
          <a:ext cx="1295985" cy="1119687"/>
        </a:xfrm>
        <a:prstGeom prst="rect">
          <a:avLst/>
        </a:prstGeom>
      </xdr:spPr>
    </xdr:pic>
    <xdr:clientData/>
  </xdr:twoCellAnchor>
  <xdr:twoCellAnchor>
    <xdr:from>
      <xdr:col>11</xdr:col>
      <xdr:colOff>739500</xdr:colOff>
      <xdr:row>30</xdr:row>
      <xdr:rowOff>173182</xdr:rowOff>
    </xdr:from>
    <xdr:to>
      <xdr:col>13</xdr:col>
      <xdr:colOff>1592400</xdr:colOff>
      <xdr:row>33</xdr:row>
      <xdr:rowOff>142875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SpPr txBox="1"/>
      </xdr:nvSpPr>
      <xdr:spPr>
        <a:xfrm>
          <a:off x="12689045" y="6373091"/>
          <a:ext cx="4316537" cy="54119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Pernoctaciones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Tipo</a:t>
          </a:r>
        </a:p>
      </xdr:txBody>
    </xdr:sp>
    <xdr:clientData/>
  </xdr:twoCellAnchor>
  <xdr:twoCellAnchor>
    <xdr:from>
      <xdr:col>5</xdr:col>
      <xdr:colOff>1430580</xdr:colOff>
      <xdr:row>63</xdr:row>
      <xdr:rowOff>93520</xdr:rowOff>
    </xdr:from>
    <xdr:to>
      <xdr:col>8</xdr:col>
      <xdr:colOff>1557630</xdr:colOff>
      <xdr:row>66</xdr:row>
      <xdr:rowOff>177568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SpPr txBox="1"/>
      </xdr:nvSpPr>
      <xdr:spPr>
        <a:xfrm>
          <a:off x="6129580" y="12006120"/>
          <a:ext cx="4673650" cy="6174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Pernoctaciones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Sector</a:t>
          </a:r>
        </a:p>
      </xdr:txBody>
    </xdr:sp>
    <xdr:clientData/>
  </xdr:twoCellAnchor>
  <xdr:twoCellAnchor editAs="oneCell">
    <xdr:from>
      <xdr:col>10</xdr:col>
      <xdr:colOff>396791</xdr:colOff>
      <xdr:row>31</xdr:row>
      <xdr:rowOff>17140</xdr:rowOff>
    </xdr:from>
    <xdr:to>
      <xdr:col>11</xdr:col>
      <xdr:colOff>745884</xdr:colOff>
      <xdr:row>34</xdr:row>
      <xdr:rowOff>152940</xdr:rowOff>
    </xdr:to>
    <xdr:pic>
      <xdr:nvPicPr>
        <xdr:cNvPr id="14" name="Gráfico 13" descr="Ciudad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953791" y="6240140"/>
          <a:ext cx="806293" cy="669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3</xdr:col>
      <xdr:colOff>449035</xdr:colOff>
      <xdr:row>89</xdr:row>
      <xdr:rowOff>27214</xdr:rowOff>
    </xdr:to>
    <xdr:sp macro="" textlink="">
      <xdr:nvSpPr>
        <xdr:cNvPr id="15" name="Rectángulo: esquinas redondeadas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SpPr/>
      </xdr:nvSpPr>
      <xdr:spPr>
        <a:xfrm>
          <a:off x="0" y="3537857"/>
          <a:ext cx="4204606" cy="12790714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8" name="Gráfico 17" descr="Filtro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25854</xdr:rowOff>
    </xdr:from>
    <xdr:to>
      <xdr:col>3</xdr:col>
      <xdr:colOff>0</xdr:colOff>
      <xdr:row>35</xdr:row>
      <xdr:rowOff>149677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9" name="CATEGORÍA DE ALOJAMIENTO DEL ESTABLECIMIENTO 18">
              <a:extLst>
                <a:ext uri="{FF2B5EF4-FFF2-40B4-BE49-F238E27FC236}">
                  <a16:creationId xmlns:a16="http://schemas.microsoft.com/office/drawing/2014/main" id="{00000000-0008-0000-0900-00001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1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6" y="4733925"/>
              <a:ext cx="3306535" cy="238260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319087</xdr:colOff>
      <xdr:row>13</xdr:row>
      <xdr:rowOff>47627</xdr:rowOff>
    </xdr:from>
    <xdr:to>
      <xdr:col>13</xdr:col>
      <xdr:colOff>1434787</xdr:colOff>
      <xdr:row>13</xdr:row>
      <xdr:rowOff>47627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CxnSpPr/>
      </xdr:nvCxnSpPr>
      <xdr:spPr>
        <a:xfrm>
          <a:off x="11876087" y="2663827"/>
          <a:ext cx="50273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-1</xdr:colOff>
      <xdr:row>38</xdr:row>
      <xdr:rowOff>10886</xdr:rowOff>
    </xdr:from>
    <xdr:to>
      <xdr:col>3</xdr:col>
      <xdr:colOff>6802</xdr:colOff>
      <xdr:row>59</xdr:row>
      <xdr:rowOff>163286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2" name="TIPO DE ALOJAMIENTO 18">
              <a:extLst>
                <a:ext uri="{FF2B5EF4-FFF2-40B4-BE49-F238E27FC236}">
                  <a16:creationId xmlns:a16="http://schemas.microsoft.com/office/drawing/2014/main" id="{00000000-0008-0000-0900-000016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1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5" y="7508422"/>
              <a:ext cx="3306535" cy="3867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1676054</xdr:colOff>
      <xdr:row>66</xdr:row>
      <xdr:rowOff>174804</xdr:rowOff>
    </xdr:from>
    <xdr:to>
      <xdr:col>8</xdr:col>
      <xdr:colOff>1371600</xdr:colOff>
      <xdr:row>67</xdr:row>
      <xdr:rowOff>0</xdr:rowOff>
    </xdr:to>
    <xdr:cxnSp macro="">
      <xdr:nvCxnSpPr>
        <xdr:cNvPr id="23" name="Conector recto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CxnSpPr/>
      </xdr:nvCxnSpPr>
      <xdr:spPr>
        <a:xfrm>
          <a:off x="6375054" y="12620804"/>
          <a:ext cx="4242146" cy="2996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1014769</xdr:colOff>
      <xdr:row>34</xdr:row>
      <xdr:rowOff>50564</xdr:rowOff>
    </xdr:from>
    <xdr:to>
      <xdr:col>8</xdr:col>
      <xdr:colOff>1160320</xdr:colOff>
      <xdr:row>34</xdr:row>
      <xdr:rowOff>51954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CxnSpPr/>
      </xdr:nvCxnSpPr>
      <xdr:spPr>
        <a:xfrm>
          <a:off x="5673360" y="6995155"/>
          <a:ext cx="4665596" cy="139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62</xdr:row>
      <xdr:rowOff>13606</xdr:rowOff>
    </xdr:from>
    <xdr:to>
      <xdr:col>3</xdr:col>
      <xdr:colOff>1</xdr:colOff>
      <xdr:row>86</xdr:row>
      <xdr:rowOff>163284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5" name="SECTOR 18">
              <a:extLst>
                <a:ext uri="{FF2B5EF4-FFF2-40B4-BE49-F238E27FC236}">
                  <a16:creationId xmlns:a16="http://schemas.microsoft.com/office/drawing/2014/main" id="{00000000-0008-0000-0900-000019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1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7" y="11756570"/>
              <a:ext cx="3306535" cy="439510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957981</xdr:colOff>
      <xdr:row>34</xdr:row>
      <xdr:rowOff>78229</xdr:rowOff>
    </xdr:from>
    <xdr:to>
      <xdr:col>13</xdr:col>
      <xdr:colOff>1450881</xdr:colOff>
      <xdr:row>34</xdr:row>
      <xdr:rowOff>78229</xdr:rowOff>
    </xdr:to>
    <xdr:cxnSp macro="">
      <xdr:nvCxnSpPr>
        <xdr:cNvPr id="26" name="Conector recto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CxnSpPr/>
      </xdr:nvCxnSpPr>
      <xdr:spPr>
        <a:xfrm>
          <a:off x="12883281" y="6469504"/>
          <a:ext cx="39409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302079</xdr:colOff>
      <xdr:row>91</xdr:row>
      <xdr:rowOff>77561</xdr:rowOff>
    </xdr:from>
    <xdr:to>
      <xdr:col>3</xdr:col>
      <xdr:colOff>302079</xdr:colOff>
      <xdr:row>98</xdr:row>
      <xdr:rowOff>69396</xdr:rowOff>
    </xdr:to>
    <xdr:pic>
      <xdr:nvPicPr>
        <xdr:cNvPr id="27" name="Imagen 26" descr="EPN-TECH EP Logo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079" y="16732704"/>
          <a:ext cx="3755571" cy="1230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47675" y="1819275"/>
          <a:ext cx="3800484" cy="131445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34</xdr:row>
      <xdr:rowOff>147205</xdr:rowOff>
    </xdr:from>
    <xdr:to>
      <xdr:col>8</xdr:col>
      <xdr:colOff>1662547</xdr:colOff>
      <xdr:row>62</xdr:row>
      <xdr:rowOff>51955</xdr:rowOff>
    </xdr:to>
    <xdr:graphicFrame macro="">
      <xdr:nvGraphicFramePr>
        <xdr:cNvPr id="31" name="EM_Cat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10</xdr:col>
      <xdr:colOff>0</xdr:colOff>
      <xdr:row>35</xdr:row>
      <xdr:rowOff>136525</xdr:rowOff>
    </xdr:from>
    <xdr:to>
      <xdr:col>20</xdr:col>
      <xdr:colOff>0</xdr:colOff>
      <xdr:row>60</xdr:row>
      <xdr:rowOff>0</xdr:rowOff>
    </xdr:to>
    <xdr:graphicFrame macro="">
      <xdr:nvGraphicFramePr>
        <xdr:cNvPr id="34" name="Pern_Tipo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 editAs="oneCell">
    <xdr:from>
      <xdr:col>6</xdr:col>
      <xdr:colOff>680356</xdr:colOff>
      <xdr:row>18</xdr:row>
      <xdr:rowOff>130674</xdr:rowOff>
    </xdr:from>
    <xdr:to>
      <xdr:col>7</xdr:col>
      <xdr:colOff>817675</xdr:colOff>
      <xdr:row>24</xdr:row>
      <xdr:rowOff>0</xdr:rowOff>
    </xdr:to>
    <xdr:pic>
      <xdr:nvPicPr>
        <xdr:cNvPr id="36" name="Gráfico 35" descr="Dormir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6"/>
            </a:ext>
          </a:extLst>
        </a:blip>
        <a:srcRect/>
        <a:stretch/>
      </xdr:blipFill>
      <xdr:spPr>
        <a:xfrm>
          <a:off x="7225392" y="3954281"/>
          <a:ext cx="1048997" cy="1012326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0</xdr:row>
      <xdr:rowOff>0</xdr:rowOff>
    </xdr:from>
    <xdr:to>
      <xdr:col>1</xdr:col>
      <xdr:colOff>1694430</xdr:colOff>
      <xdr:row>2</xdr:row>
      <xdr:rowOff>176893</xdr:rowOff>
    </xdr:to>
    <xdr:sp macro="" textlink="">
      <xdr:nvSpPr>
        <xdr:cNvPr id="40" name="Rectángulo 39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SpPr/>
      </xdr:nvSpPr>
      <xdr:spPr>
        <a:xfrm>
          <a:off x="163286" y="0"/>
          <a:ext cx="1980180" cy="530679"/>
        </a:xfrm>
        <a:prstGeom prst="rect">
          <a:avLst/>
        </a:prstGeom>
        <a:solidFill>
          <a:srgbClr val="00A4DE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130969</xdr:rowOff>
    </xdr:from>
    <xdr:to>
      <xdr:col>1</xdr:col>
      <xdr:colOff>447676</xdr:colOff>
      <xdr:row>0</xdr:row>
      <xdr:rowOff>130969</xdr:rowOff>
    </xdr:to>
    <xdr:cxnSp macro="">
      <xdr:nvCxnSpPr>
        <xdr:cNvPr id="41" name="Conector recto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104776</xdr:rowOff>
    </xdr:from>
    <xdr:to>
      <xdr:col>1</xdr:col>
      <xdr:colOff>447676</xdr:colOff>
      <xdr:row>1</xdr:row>
      <xdr:rowOff>104776</xdr:rowOff>
    </xdr:to>
    <xdr:cxnSp macro="">
      <xdr:nvCxnSpPr>
        <xdr:cNvPr id="42" name="Conector recto 41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66676</xdr:rowOff>
    </xdr:from>
    <xdr:to>
      <xdr:col>1</xdr:col>
      <xdr:colOff>447676</xdr:colOff>
      <xdr:row>2</xdr:row>
      <xdr:rowOff>66676</xdr:rowOff>
    </xdr:to>
    <xdr:cxnSp macro="">
      <xdr:nvCxnSpPr>
        <xdr:cNvPr id="43" name="Conector recto 42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35</xdr:row>
      <xdr:rowOff>0</xdr:rowOff>
    </xdr:from>
    <xdr:to>
      <xdr:col>9</xdr:col>
      <xdr:colOff>238125</xdr:colOff>
      <xdr:row>62</xdr:row>
      <xdr:rowOff>0</xdr:rowOff>
    </xdr:to>
    <xdr:graphicFrame macro="">
      <xdr:nvGraphicFramePr>
        <xdr:cNvPr id="47" name="Gráfico 46">
          <a:extLst>
            <a:ext uri="{FF2B5EF4-FFF2-40B4-BE49-F238E27FC236}">
              <a16:creationId xmlns:a16="http://schemas.microsoft.com/office/drawing/2014/main" id="{E002C15A-A8B5-405B-8051-9B96A148E8E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5</xdr:col>
      <xdr:colOff>0</xdr:colOff>
      <xdr:row>68</xdr:row>
      <xdr:rowOff>0</xdr:rowOff>
    </xdr:from>
    <xdr:to>
      <xdr:col>20</xdr:col>
      <xdr:colOff>0</xdr:colOff>
      <xdr:row>99</xdr:row>
      <xdr:rowOff>0</xdr:rowOff>
    </xdr:to>
    <xdr:graphicFrame macro="">
      <xdr:nvGraphicFramePr>
        <xdr:cNvPr id="48" name="Gráfico 47">
          <a:extLst>
            <a:ext uri="{FF2B5EF4-FFF2-40B4-BE49-F238E27FC236}">
              <a16:creationId xmlns:a16="http://schemas.microsoft.com/office/drawing/2014/main" id="{A9CCF437-1E68-4A2A-9D82-2C95F453A46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11</xdr:col>
      <xdr:colOff>1371600</xdr:colOff>
      <xdr:row>13</xdr:row>
      <xdr:rowOff>38100</xdr:rowOff>
    </xdr:from>
    <xdr:to>
      <xdr:col>19</xdr:col>
      <xdr:colOff>558800</xdr:colOff>
      <xdr:row>28</xdr:row>
      <xdr:rowOff>25400</xdr:rowOff>
    </xdr:to>
    <xdr:graphicFrame macro="">
      <xdr:nvGraphicFramePr>
        <xdr:cNvPr id="46" name="Gráfico 45">
          <a:extLst>
            <a:ext uri="{FF2B5EF4-FFF2-40B4-BE49-F238E27FC236}">
              <a16:creationId xmlns:a16="http://schemas.microsoft.com/office/drawing/2014/main" id="{54A49231-CEC4-4EBE-9654-8403EA3FED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 editAs="oneCell">
    <xdr:from>
      <xdr:col>19</xdr:col>
      <xdr:colOff>895350</xdr:colOff>
      <xdr:row>5</xdr:row>
      <xdr:rowOff>157163</xdr:rowOff>
    </xdr:from>
    <xdr:to>
      <xdr:col>16384</xdr:col>
      <xdr:colOff>71438</xdr:colOff>
      <xdr:row>9</xdr:row>
      <xdr:rowOff>197304</xdr:rowOff>
    </xdr:to>
    <xdr:pic>
      <xdr:nvPicPr>
        <xdr:cNvPr id="49" name="Gráfico 48" descr="Círculo con flecha a la izquierda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8E1C40F-ADDD-4B2A-A847-FB3E8CA9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3"/>
            </a:ext>
          </a:extLst>
        </a:blip>
        <a:stretch>
          <a:fillRect/>
        </a:stretch>
      </xdr:blipFill>
      <xdr:spPr>
        <a:xfrm flipH="1">
          <a:off x="24255413" y="1181101"/>
          <a:ext cx="914400" cy="8973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190500</xdr:rowOff>
    </xdr:from>
    <xdr:to>
      <xdr:col>1</xdr:col>
      <xdr:colOff>461962</xdr:colOff>
      <xdr:row>10</xdr:row>
      <xdr:rowOff>23813</xdr:rowOff>
    </xdr:to>
    <xdr:pic>
      <xdr:nvPicPr>
        <xdr:cNvPr id="44" name="Gráfico 43" descr="Círculo con flecha a la izquierda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C8BD1BD3-45AF-4AFA-A5D9-2A8ADF480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3"/>
            </a:ext>
          </a:extLst>
        </a:blip>
        <a:stretch>
          <a:fillRect/>
        </a:stretch>
      </xdr:blipFill>
      <xdr:spPr>
        <a:xfrm rot="10800000" flipH="1">
          <a:off x="0" y="1214438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73500</xdr:colOff>
      <xdr:row>3</xdr:row>
      <xdr:rowOff>100012</xdr:rowOff>
    </xdr:from>
    <xdr:to>
      <xdr:col>19</xdr:col>
      <xdr:colOff>881062</xdr:colOff>
      <xdr:row>9</xdr:row>
      <xdr:rowOff>177800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5" name="MES 16">
              <a:extLst>
                <a:ext uri="{FF2B5EF4-FFF2-40B4-BE49-F238E27FC236}">
                  <a16:creationId xmlns:a16="http://schemas.microsoft.com/office/drawing/2014/main" id="{18C6A920-36C4-4AE1-80ED-7CF0489D35D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72500" y="709612"/>
              <a:ext cx="19654362" cy="127158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73501</xdr:colOff>
      <xdr:row>1</xdr:row>
      <xdr:rowOff>0</xdr:rowOff>
    </xdr:from>
    <xdr:to>
      <xdr:col>7</xdr:col>
      <xdr:colOff>552639</xdr:colOff>
      <xdr:row>7</xdr:row>
      <xdr:rowOff>2700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2" name="AÑO 15">
              <a:extLst>
                <a:ext uri="{FF2B5EF4-FFF2-40B4-BE49-F238E27FC236}">
                  <a16:creationId xmlns:a16="http://schemas.microsoft.com/office/drawing/2014/main" id="{28FA9A64-5823-4361-835B-C393A33C1B7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16939" y="190500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3</xdr:col>
      <xdr:colOff>42376</xdr:colOff>
      <xdr:row>4</xdr:row>
      <xdr:rowOff>79375</xdr:rowOff>
    </xdr:from>
    <xdr:to>
      <xdr:col>5</xdr:col>
      <xdr:colOff>73501</xdr:colOff>
      <xdr:row>6</xdr:row>
      <xdr:rowOff>0</xdr:rowOff>
    </xdr:to>
    <xdr:sp macro="" textlink="">
      <xdr:nvSpPr>
        <xdr:cNvPr id="53" name="CuadroTexto 52">
          <a:extLst>
            <a:ext uri="{FF2B5EF4-FFF2-40B4-BE49-F238E27FC236}">
              <a16:creationId xmlns:a16="http://schemas.microsoft.com/office/drawing/2014/main" id="{01B87ECC-BB81-4F76-988A-86FCDCDD0D19}"/>
            </a:ext>
          </a:extLst>
        </xdr:cNvPr>
        <xdr:cNvSpPr txBox="1"/>
      </xdr:nvSpPr>
      <xdr:spPr>
        <a:xfrm>
          <a:off x="3780939" y="889000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280501</xdr:colOff>
      <xdr:row>6</xdr:row>
      <xdr:rowOff>179193</xdr:rowOff>
    </xdr:from>
    <xdr:to>
      <xdr:col>4</xdr:col>
      <xdr:colOff>272564</xdr:colOff>
      <xdr:row>8</xdr:row>
      <xdr:rowOff>204109</xdr:rowOff>
    </xdr:to>
    <xdr:pic>
      <xdr:nvPicPr>
        <xdr:cNvPr id="54" name="Gráfico 53" descr="Reloj de arena terminado">
          <a:extLst>
            <a:ext uri="{FF2B5EF4-FFF2-40B4-BE49-F238E27FC236}">
              <a16:creationId xmlns:a16="http://schemas.microsoft.com/office/drawing/2014/main" id="{9F305D59-1C76-43B7-856A-A4D69AA7B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6"/>
            </a:ext>
          </a:extLst>
        </a:blip>
        <a:stretch>
          <a:fillRect/>
        </a:stretch>
      </xdr:blipFill>
      <xdr:spPr>
        <a:xfrm>
          <a:off x="4019064" y="1417443"/>
          <a:ext cx="444500" cy="45354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-1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/>
      </xdr:nvSpPr>
      <xdr:spPr>
        <a:xfrm>
          <a:off x="0" y="0"/>
          <a:ext cx="25098375" cy="1833562"/>
        </a:xfrm>
        <a:prstGeom prst="rect">
          <a:avLst/>
        </a:prstGeom>
        <a:solidFill>
          <a:srgbClr val="7B4E9C"/>
        </a:solidFill>
        <a:ln w="9525" cmpd="sng">
          <a:solidFill>
            <a:srgbClr val="7B4E9C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		T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A S A   D E   O C U P A C I Ó N   H O T E L E R A</a:t>
          </a:r>
          <a:endParaRPr lang="es-EC" sz="5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>
    <xdr:from>
      <xdr:col>5</xdr:col>
      <xdr:colOff>0</xdr:colOff>
      <xdr:row>31</xdr:row>
      <xdr:rowOff>0</xdr:rowOff>
    </xdr:from>
    <xdr:to>
      <xdr:col>9</xdr:col>
      <xdr:colOff>1</xdr:colOff>
      <xdr:row>60</xdr:row>
      <xdr:rowOff>0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/>
      </xdr:nvSpPr>
      <xdr:spPr>
        <a:xfrm>
          <a:off x="4643438" y="6286500"/>
          <a:ext cx="6238876" cy="552450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SpPr/>
      </xdr:nvSpPr>
      <xdr:spPr>
        <a:xfrm>
          <a:off x="11477625" y="5781674"/>
          <a:ext cx="12858750" cy="5314951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/>
      </xdr:nvSpPr>
      <xdr:spPr>
        <a:xfrm>
          <a:off x="4648200" y="11639550"/>
          <a:ext cx="19688175" cy="6543675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967753</xdr:colOff>
      <xdr:row>30</xdr:row>
      <xdr:rowOff>152401</xdr:rowOff>
    </xdr:from>
    <xdr:to>
      <xdr:col>8</xdr:col>
      <xdr:colOff>1454803</xdr:colOff>
      <xdr:row>35</xdr:row>
      <xdr:rowOff>76200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SpPr txBox="1"/>
      </xdr:nvSpPr>
      <xdr:spPr>
        <a:xfrm>
          <a:off x="5666753" y="6197601"/>
          <a:ext cx="5033650" cy="8127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Tasa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Ocupación Hotelera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Categoría</a:t>
          </a:r>
        </a:p>
      </xdr:txBody>
    </xdr:sp>
    <xdr:clientData/>
  </xdr:twoCellAnchor>
  <xdr:twoCellAnchor editAs="oneCell">
    <xdr:from>
      <xdr:col>5</xdr:col>
      <xdr:colOff>493523</xdr:colOff>
      <xdr:row>32</xdr:row>
      <xdr:rowOff>3448</xdr:rowOff>
    </xdr:from>
    <xdr:to>
      <xdr:col>5</xdr:col>
      <xdr:colOff>1165569</xdr:colOff>
      <xdr:row>35</xdr:row>
      <xdr:rowOff>38535</xdr:rowOff>
    </xdr:to>
    <xdr:pic>
      <xdr:nvPicPr>
        <xdr:cNvPr id="7" name="Gráfico 6" descr="Cinta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5192523" y="6404248"/>
          <a:ext cx="672046" cy="568487"/>
        </a:xfrm>
        <a:prstGeom prst="rect">
          <a:avLst/>
        </a:prstGeom>
      </xdr:spPr>
    </xdr:pic>
    <xdr:clientData/>
  </xdr:twoCellAnchor>
  <xdr:twoCellAnchor editAs="oneCell">
    <xdr:from>
      <xdr:col>5</xdr:col>
      <xdr:colOff>383803</xdr:colOff>
      <xdr:row>64</xdr:row>
      <xdr:rowOff>1</xdr:rowOff>
    </xdr:from>
    <xdr:to>
      <xdr:col>5</xdr:col>
      <xdr:colOff>1557022</xdr:colOff>
      <xdr:row>68</xdr:row>
      <xdr:rowOff>124239</xdr:rowOff>
    </xdr:to>
    <xdr:pic>
      <xdr:nvPicPr>
        <xdr:cNvPr id="8" name="Gráfico 7" descr="Mapa con marcador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032003" y="11820526"/>
          <a:ext cx="1173219" cy="857663"/>
        </a:xfrm>
        <a:prstGeom prst="rect">
          <a:avLst/>
        </a:prstGeom>
      </xdr:spPr>
    </xdr:pic>
    <xdr:clientData/>
  </xdr:twoCellAnchor>
  <xdr:twoCellAnchor>
    <xdr:from>
      <xdr:col>10</xdr:col>
      <xdr:colOff>1</xdr:colOff>
      <xdr:row>11</xdr:row>
      <xdr:rowOff>25401</xdr:rowOff>
    </xdr:from>
    <xdr:to>
      <xdr:col>20</xdr:col>
      <xdr:colOff>1</xdr:colOff>
      <xdr:row>28</xdr:row>
      <xdr:rowOff>25400</xdr:rowOff>
    </xdr:to>
    <xdr:sp macro="" textlink="">
      <xdr:nvSpPr>
        <xdr:cNvPr id="9" name="Rectángulo: esquinas redondeadas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SpPr/>
      </xdr:nvSpPr>
      <xdr:spPr>
        <a:xfrm>
          <a:off x="11557001" y="2235201"/>
          <a:ext cx="12903200" cy="345439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23811</xdr:colOff>
      <xdr:row>10</xdr:row>
      <xdr:rowOff>79664</xdr:rowOff>
    </xdr:from>
    <xdr:to>
      <xdr:col>15</xdr:col>
      <xdr:colOff>192411</xdr:colOff>
      <xdr:row>14</xdr:row>
      <xdr:rowOff>42863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SpPr txBox="1"/>
      </xdr:nvSpPr>
      <xdr:spPr>
        <a:xfrm>
          <a:off x="11580811" y="2086264"/>
          <a:ext cx="7534600" cy="7759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 de la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Tasa de Ocupación Hotelera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10</xdr:col>
      <xdr:colOff>179208</xdr:colOff>
      <xdr:row>14</xdr:row>
      <xdr:rowOff>22224</xdr:rowOff>
    </xdr:from>
    <xdr:to>
      <xdr:col>11</xdr:col>
      <xdr:colOff>1017993</xdr:colOff>
      <xdr:row>19</xdr:row>
      <xdr:rowOff>125911</xdr:rowOff>
    </xdr:to>
    <xdr:pic>
      <xdr:nvPicPr>
        <xdr:cNvPr id="11" name="Gráfico 10" descr="Tendencia al alza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736208" y="2841624"/>
          <a:ext cx="1295985" cy="1119687"/>
        </a:xfrm>
        <a:prstGeom prst="rect">
          <a:avLst/>
        </a:prstGeom>
      </xdr:spPr>
    </xdr:pic>
    <xdr:clientData/>
  </xdr:twoCellAnchor>
  <xdr:twoCellAnchor>
    <xdr:from>
      <xdr:col>11</xdr:col>
      <xdr:colOff>739500</xdr:colOff>
      <xdr:row>30</xdr:row>
      <xdr:rowOff>103910</xdr:rowOff>
    </xdr:from>
    <xdr:to>
      <xdr:col>15</xdr:col>
      <xdr:colOff>285300</xdr:colOff>
      <xdr:row>33</xdr:row>
      <xdr:rowOff>142876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SpPr txBox="1"/>
      </xdr:nvSpPr>
      <xdr:spPr>
        <a:xfrm>
          <a:off x="12689045" y="6303819"/>
          <a:ext cx="6473073" cy="61046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Tasa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Ocupación Hotelera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Tipo</a:t>
          </a:r>
        </a:p>
      </xdr:txBody>
    </xdr:sp>
    <xdr:clientData/>
  </xdr:twoCellAnchor>
  <xdr:twoCellAnchor>
    <xdr:from>
      <xdr:col>5</xdr:col>
      <xdr:colOff>1390892</xdr:colOff>
      <xdr:row>64</xdr:row>
      <xdr:rowOff>51956</xdr:rowOff>
    </xdr:from>
    <xdr:to>
      <xdr:col>11</xdr:col>
      <xdr:colOff>952499</xdr:colOff>
      <xdr:row>67</xdr:row>
      <xdr:rowOff>101368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SpPr txBox="1"/>
      </xdr:nvSpPr>
      <xdr:spPr>
        <a:xfrm>
          <a:off x="6034330" y="12624956"/>
          <a:ext cx="6824419" cy="6209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Tasa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Ocupación Hotelera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Sector</a:t>
          </a:r>
        </a:p>
      </xdr:txBody>
    </xdr:sp>
    <xdr:clientData/>
  </xdr:twoCellAnchor>
  <xdr:twoCellAnchor editAs="oneCell">
    <xdr:from>
      <xdr:col>10</xdr:col>
      <xdr:colOff>422191</xdr:colOff>
      <xdr:row>30</xdr:row>
      <xdr:rowOff>118740</xdr:rowOff>
    </xdr:from>
    <xdr:to>
      <xdr:col>11</xdr:col>
      <xdr:colOff>771284</xdr:colOff>
      <xdr:row>34</xdr:row>
      <xdr:rowOff>76740</xdr:rowOff>
    </xdr:to>
    <xdr:pic>
      <xdr:nvPicPr>
        <xdr:cNvPr id="14" name="Gráfico 13" descr="Ciudad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1979191" y="6163940"/>
          <a:ext cx="806293" cy="669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15875</xdr:rowOff>
    </xdr:from>
    <xdr:to>
      <xdr:col>3</xdr:col>
      <xdr:colOff>444499</xdr:colOff>
      <xdr:row>88</xdr:row>
      <xdr:rowOff>158750</xdr:rowOff>
    </xdr:to>
    <xdr:sp macro="" textlink="">
      <xdr:nvSpPr>
        <xdr:cNvPr id="15" name="Rectángulo: esquinas redondeadas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SpPr/>
      </xdr:nvSpPr>
      <xdr:spPr>
        <a:xfrm>
          <a:off x="0" y="3603625"/>
          <a:ext cx="4206874" cy="1260475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8" name="Gráfico 17" descr="Filtro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19049</xdr:rowOff>
    </xdr:from>
    <xdr:to>
      <xdr:col>3</xdr:col>
      <xdr:colOff>0</xdr:colOff>
      <xdr:row>36</xdr:row>
      <xdr:rowOff>12941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9" name="CATEGORÍA DE ALOJAMIENTO DEL ESTABLECIMIENTO 19">
              <a:extLst>
                <a:ext uri="{FF2B5EF4-FFF2-40B4-BE49-F238E27FC236}">
                  <a16:creationId xmlns:a16="http://schemas.microsoft.com/office/drawing/2014/main" id="{00000000-0008-0000-0B00-00001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19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2438" y="4686299"/>
              <a:ext cx="3309937" cy="242173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268287</xdr:colOff>
      <xdr:row>13</xdr:row>
      <xdr:rowOff>73027</xdr:rowOff>
    </xdr:from>
    <xdr:to>
      <xdr:col>14</xdr:col>
      <xdr:colOff>1702437</xdr:colOff>
      <xdr:row>13</xdr:row>
      <xdr:rowOff>73027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CxnSpPr/>
      </xdr:nvCxnSpPr>
      <xdr:spPr>
        <a:xfrm>
          <a:off x="11825287" y="2689227"/>
          <a:ext cx="70729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11906</xdr:colOff>
      <xdr:row>38</xdr:row>
      <xdr:rowOff>11907</xdr:rowOff>
    </xdr:from>
    <xdr:to>
      <xdr:col>3</xdr:col>
      <xdr:colOff>11906</xdr:colOff>
      <xdr:row>59</xdr:row>
      <xdr:rowOff>124619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2" name="TIPO DE ALOJAMIENTO 19">
              <a:extLst>
                <a:ext uri="{FF2B5EF4-FFF2-40B4-BE49-F238E27FC236}">
                  <a16:creationId xmlns:a16="http://schemas.microsoft.com/office/drawing/2014/main" id="{00000000-0008-0000-0B00-000016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19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4344" y="7477126"/>
              <a:ext cx="3309937" cy="386318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1828454</xdr:colOff>
      <xdr:row>67</xdr:row>
      <xdr:rowOff>182424</xdr:rowOff>
    </xdr:from>
    <xdr:to>
      <xdr:col>11</xdr:col>
      <xdr:colOff>614204</xdr:colOff>
      <xdr:row>67</xdr:row>
      <xdr:rowOff>182424</xdr:rowOff>
    </xdr:to>
    <xdr:cxnSp macro="">
      <xdr:nvCxnSpPr>
        <xdr:cNvPr id="23" name="Conector recto 22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CxnSpPr/>
      </xdr:nvCxnSpPr>
      <xdr:spPr>
        <a:xfrm>
          <a:off x="6514754" y="13022124"/>
          <a:ext cx="61200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1105977</xdr:colOff>
      <xdr:row>34</xdr:row>
      <xdr:rowOff>140619</xdr:rowOff>
    </xdr:from>
    <xdr:to>
      <xdr:col>8</xdr:col>
      <xdr:colOff>1233027</xdr:colOff>
      <xdr:row>34</xdr:row>
      <xdr:rowOff>140619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CxnSpPr/>
      </xdr:nvCxnSpPr>
      <xdr:spPr>
        <a:xfrm flipV="1">
          <a:off x="5804977" y="6897019"/>
          <a:ext cx="46736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47625</xdr:colOff>
      <xdr:row>62</xdr:row>
      <xdr:rowOff>27780</xdr:rowOff>
    </xdr:from>
    <xdr:to>
      <xdr:col>3</xdr:col>
      <xdr:colOff>47625</xdr:colOff>
      <xdr:row>86</xdr:row>
      <xdr:rowOff>130969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5" name="SECTOR 19">
              <a:extLst>
                <a:ext uri="{FF2B5EF4-FFF2-40B4-BE49-F238E27FC236}">
                  <a16:creationId xmlns:a16="http://schemas.microsoft.com/office/drawing/2014/main" id="{00000000-0008-0000-0B00-000019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19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00063" y="11779249"/>
              <a:ext cx="3309937" cy="438943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1008781</xdr:colOff>
      <xdr:row>34</xdr:row>
      <xdr:rowOff>0</xdr:rowOff>
    </xdr:from>
    <xdr:to>
      <xdr:col>15</xdr:col>
      <xdr:colOff>101600</xdr:colOff>
      <xdr:row>34</xdr:row>
      <xdr:rowOff>2029</xdr:rowOff>
    </xdr:to>
    <xdr:cxnSp macro="">
      <xdr:nvCxnSpPr>
        <xdr:cNvPr id="26" name="Conector recto 25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CxnSpPr/>
      </xdr:nvCxnSpPr>
      <xdr:spPr>
        <a:xfrm flipV="1">
          <a:off x="13022981" y="6756400"/>
          <a:ext cx="6001619" cy="2029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84365</xdr:colOff>
      <xdr:row>91</xdr:row>
      <xdr:rowOff>145597</xdr:rowOff>
    </xdr:from>
    <xdr:to>
      <xdr:col>4</xdr:col>
      <xdr:colOff>84365</xdr:colOff>
      <xdr:row>98</xdr:row>
      <xdr:rowOff>137432</xdr:rowOff>
    </xdr:to>
    <xdr:pic>
      <xdr:nvPicPr>
        <xdr:cNvPr id="27" name="Imagen 26" descr="EPN-TECH EP Logo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865" y="16719097"/>
          <a:ext cx="3762375" cy="1214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47675" y="1819275"/>
          <a:ext cx="3800484" cy="1314450"/>
        </a:xfrm>
        <a:prstGeom prst="rect">
          <a:avLst/>
        </a:prstGeom>
      </xdr:spPr>
    </xdr:pic>
    <xdr:clientData/>
  </xdr:twoCellAnchor>
  <xdr:twoCellAnchor>
    <xdr:from>
      <xdr:col>4</xdr:col>
      <xdr:colOff>438150</xdr:colOff>
      <xdr:row>37</xdr:row>
      <xdr:rowOff>0</xdr:rowOff>
    </xdr:from>
    <xdr:to>
      <xdr:col>8</xdr:col>
      <xdr:colOff>1714500</xdr:colOff>
      <xdr:row>62</xdr:row>
      <xdr:rowOff>95250</xdr:rowOff>
    </xdr:to>
    <xdr:graphicFrame macro="">
      <xdr:nvGraphicFramePr>
        <xdr:cNvPr id="31" name="EM_Cat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10</xdr:col>
      <xdr:colOff>0</xdr:colOff>
      <xdr:row>35</xdr:row>
      <xdr:rowOff>136525</xdr:rowOff>
    </xdr:from>
    <xdr:to>
      <xdr:col>20</xdr:col>
      <xdr:colOff>0</xdr:colOff>
      <xdr:row>60</xdr:row>
      <xdr:rowOff>0</xdr:rowOff>
    </xdr:to>
    <xdr:graphicFrame macro="">
      <xdr:nvGraphicFramePr>
        <xdr:cNvPr id="34" name="TOH_Tipo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 editAs="oneCell">
    <xdr:from>
      <xdr:col>6</xdr:col>
      <xdr:colOff>577273</xdr:colOff>
      <xdr:row>17</xdr:row>
      <xdr:rowOff>216333</xdr:rowOff>
    </xdr:from>
    <xdr:to>
      <xdr:col>7</xdr:col>
      <xdr:colOff>803275</xdr:colOff>
      <xdr:row>23</xdr:row>
      <xdr:rowOff>173180</xdr:rowOff>
    </xdr:to>
    <xdr:pic>
      <xdr:nvPicPr>
        <xdr:cNvPr id="36" name="Gráfico 35" descr="Campanilla de hotel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6"/>
            </a:ext>
          </a:extLst>
        </a:blip>
        <a:stretch>
          <a:fillRect/>
        </a:stretch>
      </xdr:blipFill>
      <xdr:spPr>
        <a:xfrm>
          <a:off x="7158182" y="3449060"/>
          <a:ext cx="1120775" cy="1197985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0</xdr:row>
      <xdr:rowOff>11906</xdr:rowOff>
    </xdr:from>
    <xdr:to>
      <xdr:col>1</xdr:col>
      <xdr:colOff>1709738</xdr:colOff>
      <xdr:row>2</xdr:row>
      <xdr:rowOff>178593</xdr:rowOff>
    </xdr:to>
    <xdr:sp macro="" textlink="">
      <xdr:nvSpPr>
        <xdr:cNvPr id="44" name="Rectángulo 4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SpPr/>
      </xdr:nvSpPr>
      <xdr:spPr>
        <a:xfrm>
          <a:off x="178594" y="11906"/>
          <a:ext cx="1983582" cy="523875"/>
        </a:xfrm>
        <a:prstGeom prst="rect">
          <a:avLst/>
        </a:prstGeom>
        <a:solidFill>
          <a:srgbClr val="7B4E9C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130969</xdr:rowOff>
    </xdr:from>
    <xdr:to>
      <xdr:col>1</xdr:col>
      <xdr:colOff>447676</xdr:colOff>
      <xdr:row>0</xdr:row>
      <xdr:rowOff>130969</xdr:rowOff>
    </xdr:to>
    <xdr:cxnSp macro="">
      <xdr:nvCxnSpPr>
        <xdr:cNvPr id="45" name="Conector recto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104776</xdr:rowOff>
    </xdr:from>
    <xdr:to>
      <xdr:col>1</xdr:col>
      <xdr:colOff>447676</xdr:colOff>
      <xdr:row>1</xdr:row>
      <xdr:rowOff>104776</xdr:rowOff>
    </xdr:to>
    <xdr:cxnSp macro="">
      <xdr:nvCxnSpPr>
        <xdr:cNvPr id="46" name="Conector recto 4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66676</xdr:rowOff>
    </xdr:from>
    <xdr:to>
      <xdr:col>1</xdr:col>
      <xdr:colOff>447676</xdr:colOff>
      <xdr:row>2</xdr:row>
      <xdr:rowOff>66676</xdr:rowOff>
    </xdr:to>
    <xdr:cxnSp macro="">
      <xdr:nvCxnSpPr>
        <xdr:cNvPr id="47" name="Conector recto 46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absolute">
    <xdr:from>
      <xdr:col>5</xdr:col>
      <xdr:colOff>0</xdr:colOff>
      <xdr:row>35</xdr:row>
      <xdr:rowOff>50800</xdr:rowOff>
    </xdr:from>
    <xdr:to>
      <xdr:col>9</xdr:col>
      <xdr:colOff>28864</xdr:colOff>
      <xdr:row>60</xdr:row>
      <xdr:rowOff>42719</xdr:rowOff>
    </xdr:to>
    <xdr:graphicFrame macro="">
      <xdr:nvGraphicFramePr>
        <xdr:cNvPr id="42" name="Gráfico 41">
          <a:extLst>
            <a:ext uri="{FF2B5EF4-FFF2-40B4-BE49-F238E27FC236}">
              <a16:creationId xmlns:a16="http://schemas.microsoft.com/office/drawing/2014/main" id="{7C29BA1C-18BB-442C-8C12-0D983963A8B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5</xdr:col>
      <xdr:colOff>1</xdr:colOff>
      <xdr:row>68</xdr:row>
      <xdr:rowOff>115454</xdr:rowOff>
    </xdr:from>
    <xdr:to>
      <xdr:col>19</xdr:col>
      <xdr:colOff>894772</xdr:colOff>
      <xdr:row>98</xdr:row>
      <xdr:rowOff>144319</xdr:rowOff>
    </xdr:to>
    <xdr:graphicFrame macro="">
      <xdr:nvGraphicFramePr>
        <xdr:cNvPr id="43" name="Gráfico 42">
          <a:extLst>
            <a:ext uri="{FF2B5EF4-FFF2-40B4-BE49-F238E27FC236}">
              <a16:creationId xmlns:a16="http://schemas.microsoft.com/office/drawing/2014/main" id="{A19D05F6-34BE-4F55-95F9-AEF04EF5EE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 editAs="oneCell">
    <xdr:from>
      <xdr:col>0</xdr:col>
      <xdr:colOff>0</xdr:colOff>
      <xdr:row>6</xdr:row>
      <xdr:rowOff>23813</xdr:rowOff>
    </xdr:from>
    <xdr:to>
      <xdr:col>1</xdr:col>
      <xdr:colOff>461962</xdr:colOff>
      <xdr:row>10</xdr:row>
      <xdr:rowOff>71438</xdr:rowOff>
    </xdr:to>
    <xdr:pic>
      <xdr:nvPicPr>
        <xdr:cNvPr id="48" name="Gráfico 47" descr="Círculo con flecha a la izquierda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2F731D59-DD27-43E9-B746-20404F848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2"/>
            </a:ext>
          </a:extLst>
        </a:blip>
        <a:stretch>
          <a:fillRect/>
        </a:stretch>
      </xdr:blipFill>
      <xdr:spPr>
        <a:xfrm rot="10800000" flipH="1">
          <a:off x="0" y="1262063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73500</xdr:colOff>
      <xdr:row>4</xdr:row>
      <xdr:rowOff>23812</xdr:rowOff>
    </xdr:from>
    <xdr:to>
      <xdr:col>20</xdr:col>
      <xdr:colOff>0</xdr:colOff>
      <xdr:row>9</xdr:row>
      <xdr:rowOff>171450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1" name="MES 18">
              <a:extLst>
                <a:ext uri="{FF2B5EF4-FFF2-40B4-BE49-F238E27FC236}">
                  <a16:creationId xmlns:a16="http://schemas.microsoft.com/office/drawing/2014/main" id="{64C4C860-CBD9-4D62-8578-BF64878D238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16938" y="833437"/>
              <a:ext cx="19548000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73501</xdr:colOff>
      <xdr:row>1</xdr:row>
      <xdr:rowOff>0</xdr:rowOff>
    </xdr:from>
    <xdr:to>
      <xdr:col>7</xdr:col>
      <xdr:colOff>552639</xdr:colOff>
      <xdr:row>7</xdr:row>
      <xdr:rowOff>13468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2" name="AÑO 17">
              <a:extLst>
                <a:ext uri="{FF2B5EF4-FFF2-40B4-BE49-F238E27FC236}">
                  <a16:creationId xmlns:a16="http://schemas.microsoft.com/office/drawing/2014/main" id="{4FB32B03-6FED-4EA2-A5A5-EC352BDE8DB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16939" y="190500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3</xdr:col>
      <xdr:colOff>42376</xdr:colOff>
      <xdr:row>4</xdr:row>
      <xdr:rowOff>79375</xdr:rowOff>
    </xdr:from>
    <xdr:to>
      <xdr:col>5</xdr:col>
      <xdr:colOff>73501</xdr:colOff>
      <xdr:row>6</xdr:row>
      <xdr:rowOff>0</xdr:rowOff>
    </xdr:to>
    <xdr:sp macro="" textlink="">
      <xdr:nvSpPr>
        <xdr:cNvPr id="53" name="CuadroTexto 52">
          <a:extLst>
            <a:ext uri="{FF2B5EF4-FFF2-40B4-BE49-F238E27FC236}">
              <a16:creationId xmlns:a16="http://schemas.microsoft.com/office/drawing/2014/main" id="{FF1C953A-185C-412D-9352-5B19D8F08D15}"/>
            </a:ext>
          </a:extLst>
        </xdr:cNvPr>
        <xdr:cNvSpPr txBox="1"/>
      </xdr:nvSpPr>
      <xdr:spPr>
        <a:xfrm>
          <a:off x="3780939" y="889000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280501</xdr:colOff>
      <xdr:row>6</xdr:row>
      <xdr:rowOff>179193</xdr:rowOff>
    </xdr:from>
    <xdr:to>
      <xdr:col>4</xdr:col>
      <xdr:colOff>272564</xdr:colOff>
      <xdr:row>9</xdr:row>
      <xdr:rowOff>5326</xdr:rowOff>
    </xdr:to>
    <xdr:pic>
      <xdr:nvPicPr>
        <xdr:cNvPr id="54" name="Gráfico 53" descr="Reloj de arena terminado">
          <a:extLst>
            <a:ext uri="{FF2B5EF4-FFF2-40B4-BE49-F238E27FC236}">
              <a16:creationId xmlns:a16="http://schemas.microsoft.com/office/drawing/2014/main" id="{ECE5FF81-4158-4DEC-A46B-D7C93C8B3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4"/>
            </a:ext>
          </a:extLst>
        </a:blip>
        <a:stretch>
          <a:fillRect/>
        </a:stretch>
      </xdr:blipFill>
      <xdr:spPr>
        <a:xfrm>
          <a:off x="4019064" y="1417443"/>
          <a:ext cx="444500" cy="453541"/>
        </a:xfrm>
        <a:prstGeom prst="rect">
          <a:avLst/>
        </a:prstGeom>
      </xdr:spPr>
    </xdr:pic>
    <xdr:clientData/>
  </xdr:twoCellAnchor>
  <xdr:twoCellAnchor>
    <xdr:from>
      <xdr:col>11</xdr:col>
      <xdr:colOff>1701800</xdr:colOff>
      <xdr:row>14</xdr:row>
      <xdr:rowOff>101600</xdr:rowOff>
    </xdr:from>
    <xdr:to>
      <xdr:col>19</xdr:col>
      <xdr:colOff>889000</xdr:colOff>
      <xdr:row>27</xdr:row>
      <xdr:rowOff>127000</xdr:rowOff>
    </xdr:to>
    <xdr:graphicFrame macro="">
      <xdr:nvGraphicFramePr>
        <xdr:cNvPr id="56" name="Gráfico 55">
          <a:extLst>
            <a:ext uri="{FF2B5EF4-FFF2-40B4-BE49-F238E27FC236}">
              <a16:creationId xmlns:a16="http://schemas.microsoft.com/office/drawing/2014/main" id="{536FBCC9-E9A9-4C1D-A82C-71BB54EF9F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21</xdr:col>
      <xdr:colOff>0</xdr:colOff>
      <xdr:row>10</xdr:row>
      <xdr:rowOff>-1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/>
      </xdr:nvSpPr>
      <xdr:spPr>
        <a:xfrm>
          <a:off x="0" y="0"/>
          <a:ext cx="25098375" cy="1833562"/>
        </a:xfrm>
        <a:prstGeom prst="rect">
          <a:avLst/>
        </a:prstGeom>
        <a:solidFill>
          <a:srgbClr val="7F152E"/>
        </a:solidFill>
        <a:ln w="9525" cmpd="sng">
          <a:solidFill>
            <a:srgbClr val="7F152E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EC" sz="5000" b="1">
              <a:solidFill>
                <a:schemeClr val="bg1"/>
              </a:solidFill>
              <a:latin typeface="Franklin Gothic Demi Cond" panose="020B0706030402020204" pitchFamily="34" charset="0"/>
            </a:rPr>
            <a:t>			T</a:t>
          </a:r>
          <a:r>
            <a:rPr lang="es-EC" sz="5000" b="1" baseline="0">
              <a:solidFill>
                <a:schemeClr val="bg1"/>
              </a:solidFill>
              <a:latin typeface="Franklin Gothic Demi Cond" panose="020B0706030402020204" pitchFamily="34" charset="0"/>
            </a:rPr>
            <a:t> A R I F A   D E   H A B I T A C I Ó N   O C U P A D A</a:t>
          </a:r>
          <a:endParaRPr lang="es-EC" sz="5000" b="1">
            <a:solidFill>
              <a:schemeClr val="bg1"/>
            </a:solidFill>
            <a:latin typeface="Franklin Gothic Demi Cond" panose="020B0706030402020204" pitchFamily="34" charset="0"/>
          </a:endParaRPr>
        </a:p>
      </xdr:txBody>
    </xdr:sp>
    <xdr:clientData/>
  </xdr:twoCellAnchor>
  <xdr:twoCellAnchor>
    <xdr:from>
      <xdr:col>5</xdr:col>
      <xdr:colOff>0</xdr:colOff>
      <xdr:row>31</xdr:row>
      <xdr:rowOff>0</xdr:rowOff>
    </xdr:from>
    <xdr:to>
      <xdr:col>9</xdr:col>
      <xdr:colOff>1</xdr:colOff>
      <xdr:row>60</xdr:row>
      <xdr:rowOff>0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/>
      </xdr:nvSpPr>
      <xdr:spPr>
        <a:xfrm>
          <a:off x="4648200" y="5829300"/>
          <a:ext cx="6248401" cy="5267325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10</xdr:col>
      <xdr:colOff>0</xdr:colOff>
      <xdr:row>30</xdr:row>
      <xdr:rowOff>142874</xdr:rowOff>
    </xdr:from>
    <xdr:to>
      <xdr:col>20</xdr:col>
      <xdr:colOff>0</xdr:colOff>
      <xdr:row>60</xdr:row>
      <xdr:rowOff>0</xdr:rowOff>
    </xdr:to>
    <xdr:sp macro="" textlink="">
      <xdr:nvSpPr>
        <xdr:cNvPr id="4" name="Rectángulo: esquinas redondeadas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/>
      </xdr:nvSpPr>
      <xdr:spPr>
        <a:xfrm>
          <a:off x="11477625" y="5781674"/>
          <a:ext cx="12858750" cy="5314951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0</xdr:colOff>
      <xdr:row>63</xdr:row>
      <xdr:rowOff>0</xdr:rowOff>
    </xdr:from>
    <xdr:to>
      <xdr:col>20</xdr:col>
      <xdr:colOff>0</xdr:colOff>
      <xdr:row>99</xdr:row>
      <xdr:rowOff>0</xdr:rowOff>
    </xdr:to>
    <xdr:sp macro="" textlink="">
      <xdr:nvSpPr>
        <xdr:cNvPr id="5" name="Rectángulo: esquinas redondeadas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/>
      </xdr:nvSpPr>
      <xdr:spPr>
        <a:xfrm>
          <a:off x="4675909" y="11689773"/>
          <a:ext cx="19771591" cy="6234545"/>
        </a:xfrm>
        <a:prstGeom prst="roundRect">
          <a:avLst>
            <a:gd name="adj" fmla="val 14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5</xdr:col>
      <xdr:colOff>431800</xdr:colOff>
      <xdr:row>31</xdr:row>
      <xdr:rowOff>50801</xdr:rowOff>
    </xdr:from>
    <xdr:to>
      <xdr:col>8</xdr:col>
      <xdr:colOff>1701800</xdr:colOff>
      <xdr:row>35</xdr:row>
      <xdr:rowOff>0</xdr:rowOff>
    </xdr:to>
    <xdr:sp macro="" textlink="">
      <xdr:nvSpPr>
        <xdr:cNvPr id="6" name="CuadroTexto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SpPr txBox="1"/>
      </xdr:nvSpPr>
      <xdr:spPr>
        <a:xfrm>
          <a:off x="5105400" y="6273801"/>
          <a:ext cx="5816600" cy="6603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28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Tarifa</a:t>
          </a:r>
          <a:r>
            <a:rPr lang="es-EC" sz="28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Habitación Ocupada </a:t>
          </a:r>
          <a:r>
            <a:rPr lang="es-EC" sz="28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Categoría</a:t>
          </a:r>
        </a:p>
      </xdr:txBody>
    </xdr:sp>
    <xdr:clientData/>
  </xdr:twoCellAnchor>
  <xdr:twoCellAnchor editAs="oneCell">
    <xdr:from>
      <xdr:col>5</xdr:col>
      <xdr:colOff>112523</xdr:colOff>
      <xdr:row>31</xdr:row>
      <xdr:rowOff>130448</xdr:rowOff>
    </xdr:from>
    <xdr:to>
      <xdr:col>5</xdr:col>
      <xdr:colOff>784569</xdr:colOff>
      <xdr:row>34</xdr:row>
      <xdr:rowOff>165535</xdr:rowOff>
    </xdr:to>
    <xdr:pic>
      <xdr:nvPicPr>
        <xdr:cNvPr id="7" name="Gráfico 6" descr="Cinta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"/>
            </a:ext>
          </a:extLst>
        </a:blip>
        <a:stretch>
          <a:fillRect/>
        </a:stretch>
      </xdr:blipFill>
      <xdr:spPr>
        <a:xfrm>
          <a:off x="4786123" y="6353448"/>
          <a:ext cx="672046" cy="568487"/>
        </a:xfrm>
        <a:prstGeom prst="rect">
          <a:avLst/>
        </a:prstGeom>
      </xdr:spPr>
    </xdr:pic>
    <xdr:clientData/>
  </xdr:twoCellAnchor>
  <xdr:twoCellAnchor editAs="oneCell">
    <xdr:from>
      <xdr:col>5</xdr:col>
      <xdr:colOff>383803</xdr:colOff>
      <xdr:row>63</xdr:row>
      <xdr:rowOff>76201</xdr:rowOff>
    </xdr:from>
    <xdr:to>
      <xdr:col>5</xdr:col>
      <xdr:colOff>1557022</xdr:colOff>
      <xdr:row>68</xdr:row>
      <xdr:rowOff>22639</xdr:rowOff>
    </xdr:to>
    <xdr:pic>
      <xdr:nvPicPr>
        <xdr:cNvPr id="8" name="Gráfico 7" descr="Mapa con marcador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4"/>
            </a:ext>
          </a:extLst>
        </a:blip>
        <a:stretch>
          <a:fillRect/>
        </a:stretch>
      </xdr:blipFill>
      <xdr:spPr>
        <a:xfrm>
          <a:off x="5057403" y="11988801"/>
          <a:ext cx="1173219" cy="83543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11</xdr:row>
      <xdr:rowOff>57151</xdr:rowOff>
    </xdr:from>
    <xdr:to>
      <xdr:col>20</xdr:col>
      <xdr:colOff>0</xdr:colOff>
      <xdr:row>28</xdr:row>
      <xdr:rowOff>57150</xdr:rowOff>
    </xdr:to>
    <xdr:sp macro="" textlink="">
      <xdr:nvSpPr>
        <xdr:cNvPr id="9" name="Rectángulo: esquinas redondeadas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SpPr/>
      </xdr:nvSpPr>
      <xdr:spPr>
        <a:xfrm>
          <a:off x="11563350" y="1962151"/>
          <a:ext cx="12934950" cy="3505199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9</xdr:col>
      <xdr:colOff>557211</xdr:colOff>
      <xdr:row>10</xdr:row>
      <xdr:rowOff>153800</xdr:rowOff>
    </xdr:from>
    <xdr:to>
      <xdr:col>15</xdr:col>
      <xdr:colOff>590511</xdr:colOff>
      <xdr:row>13</xdr:row>
      <xdr:rowOff>144463</xdr:rowOff>
    </xdr:to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SpPr txBox="1"/>
      </xdr:nvSpPr>
      <xdr:spPr>
        <a:xfrm>
          <a:off x="11504611" y="2160400"/>
          <a:ext cx="7983500" cy="6002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Evolución de la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Tarifa de Habitación Ocupada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10</xdr:col>
      <xdr:colOff>179208</xdr:colOff>
      <xdr:row>14</xdr:row>
      <xdr:rowOff>47624</xdr:rowOff>
    </xdr:from>
    <xdr:to>
      <xdr:col>11</xdr:col>
      <xdr:colOff>1017994</xdr:colOff>
      <xdr:row>19</xdr:row>
      <xdr:rowOff>136071</xdr:rowOff>
    </xdr:to>
    <xdr:pic>
      <xdr:nvPicPr>
        <xdr:cNvPr id="11" name="Gráfico 10" descr="Tendencia al alza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6"/>
            </a:ext>
          </a:extLst>
        </a:blip>
        <a:stretch>
          <a:fillRect/>
        </a:stretch>
      </xdr:blipFill>
      <xdr:spPr>
        <a:xfrm>
          <a:off x="11710808" y="2867024"/>
          <a:ext cx="1295986" cy="1104447"/>
        </a:xfrm>
        <a:prstGeom prst="rect">
          <a:avLst/>
        </a:prstGeom>
      </xdr:spPr>
    </xdr:pic>
    <xdr:clientData/>
  </xdr:twoCellAnchor>
  <xdr:twoCellAnchor>
    <xdr:from>
      <xdr:col>11</xdr:col>
      <xdr:colOff>739500</xdr:colOff>
      <xdr:row>30</xdr:row>
      <xdr:rowOff>142876</xdr:rowOff>
    </xdr:from>
    <xdr:to>
      <xdr:col>15</xdr:col>
      <xdr:colOff>1081500</xdr:colOff>
      <xdr:row>33</xdr:row>
      <xdr:rowOff>142876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 txBox="1"/>
      </xdr:nvSpPr>
      <xdr:spPr>
        <a:xfrm>
          <a:off x="12621938" y="6238876"/>
          <a:ext cx="7200000" cy="571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Tarifa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Habitación Ocupada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Tipo</a:t>
          </a:r>
        </a:p>
      </xdr:txBody>
    </xdr:sp>
    <xdr:clientData/>
  </xdr:twoCellAnchor>
  <xdr:twoCellAnchor>
    <xdr:from>
      <xdr:col>5</xdr:col>
      <xdr:colOff>1354380</xdr:colOff>
      <xdr:row>64</xdr:row>
      <xdr:rowOff>31474</xdr:rowOff>
    </xdr:from>
    <xdr:to>
      <xdr:col>11</xdr:col>
      <xdr:colOff>1283630</xdr:colOff>
      <xdr:row>66</xdr:row>
      <xdr:rowOff>101367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SpPr txBox="1"/>
      </xdr:nvSpPr>
      <xdr:spPr>
        <a:xfrm>
          <a:off x="6027980" y="12121874"/>
          <a:ext cx="7244450" cy="42549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Tarifa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de Habitación Ocupada </a:t>
          </a:r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por Sector</a:t>
          </a:r>
        </a:p>
      </xdr:txBody>
    </xdr:sp>
    <xdr:clientData/>
  </xdr:twoCellAnchor>
  <xdr:twoCellAnchor editAs="oneCell">
    <xdr:from>
      <xdr:col>11</xdr:col>
      <xdr:colOff>15791</xdr:colOff>
      <xdr:row>30</xdr:row>
      <xdr:rowOff>144140</xdr:rowOff>
    </xdr:from>
    <xdr:to>
      <xdr:col>11</xdr:col>
      <xdr:colOff>822084</xdr:colOff>
      <xdr:row>34</xdr:row>
      <xdr:rowOff>102140</xdr:rowOff>
    </xdr:to>
    <xdr:pic>
      <xdr:nvPicPr>
        <xdr:cNvPr id="14" name="Gráfico 13" descr="Ciudad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8"/>
            </a:ext>
          </a:extLst>
        </a:blip>
        <a:stretch>
          <a:fillRect/>
        </a:stretch>
      </xdr:blipFill>
      <xdr:spPr>
        <a:xfrm>
          <a:off x="12004591" y="6189340"/>
          <a:ext cx="806293" cy="669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0</xdr:rowOff>
    </xdr:from>
    <xdr:to>
      <xdr:col>3</xdr:col>
      <xdr:colOff>449035</xdr:colOff>
      <xdr:row>89</xdr:row>
      <xdr:rowOff>0</xdr:rowOff>
    </xdr:to>
    <xdr:sp macro="" textlink="">
      <xdr:nvSpPr>
        <xdr:cNvPr id="15" name="Rectángulo: esquinas redondeadas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SpPr/>
      </xdr:nvSpPr>
      <xdr:spPr>
        <a:xfrm>
          <a:off x="0" y="3537857"/>
          <a:ext cx="4204606" cy="12763500"/>
        </a:xfrm>
        <a:prstGeom prst="roundRect">
          <a:avLst>
            <a:gd name="adj" fmla="val 0"/>
          </a:avLst>
        </a:prstGeom>
        <a:solidFill>
          <a:schemeClr val="bg1">
            <a:lumMod val="50000"/>
            <a:alpha val="70000"/>
          </a:schemeClr>
        </a:solidFill>
        <a:ln>
          <a:solidFill>
            <a:schemeClr val="bg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0</xdr:col>
      <xdr:colOff>355167</xdr:colOff>
      <xdr:row>19</xdr:row>
      <xdr:rowOff>0</xdr:rowOff>
    </xdr:from>
    <xdr:to>
      <xdr:col>3</xdr:col>
      <xdr:colOff>0</xdr:colOff>
      <xdr:row>20</xdr:row>
      <xdr:rowOff>126040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SpPr txBox="1"/>
      </xdr:nvSpPr>
      <xdr:spPr>
        <a:xfrm>
          <a:off x="355167" y="3543300"/>
          <a:ext cx="3397683" cy="316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3000" b="1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F I L T R</a:t>
          </a:r>
          <a:r>
            <a:rPr lang="es-EC" sz="3000" b="1" baseline="0">
              <a:solidFill>
                <a:schemeClr val="bg1"/>
              </a:solidFill>
              <a:latin typeface="Segoe UI Light" panose="020B0502040204020203" pitchFamily="34" charset="0"/>
              <a:cs typeface="Segoe UI Light" panose="020B0502040204020203" pitchFamily="34" charset="0"/>
            </a:rPr>
            <a:t> A R</a:t>
          </a:r>
          <a:endParaRPr lang="es-EC" sz="3000" b="1">
            <a:solidFill>
              <a:schemeClr val="bg1"/>
            </a:solidFill>
            <a:latin typeface="Segoe UI Light" panose="020B0502040204020203" pitchFamily="34" charset="0"/>
            <a:cs typeface="Segoe UI Light" panose="020B0502040204020203" pitchFamily="34" charset="0"/>
          </a:endParaRPr>
        </a:p>
      </xdr:txBody>
    </xdr:sp>
    <xdr:clientData/>
  </xdr:twoCellAnchor>
  <xdr:twoCellAnchor editAs="oneCell">
    <xdr:from>
      <xdr:col>1</xdr:col>
      <xdr:colOff>0</xdr:colOff>
      <xdr:row>18</xdr:row>
      <xdr:rowOff>74363</xdr:rowOff>
    </xdr:from>
    <xdr:to>
      <xdr:col>1</xdr:col>
      <xdr:colOff>502135</xdr:colOff>
      <xdr:row>21</xdr:row>
      <xdr:rowOff>0</xdr:rowOff>
    </xdr:to>
    <xdr:pic>
      <xdr:nvPicPr>
        <xdr:cNvPr id="18" name="Gráfico 17" descr="Filtro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0"/>
            </a:ext>
          </a:extLst>
        </a:blip>
        <a:stretch>
          <a:fillRect/>
        </a:stretch>
      </xdr:blipFill>
      <xdr:spPr>
        <a:xfrm>
          <a:off x="447675" y="3427163"/>
          <a:ext cx="502135" cy="4971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-1</xdr:rowOff>
    </xdr:from>
    <xdr:to>
      <xdr:col>3</xdr:col>
      <xdr:colOff>0</xdr:colOff>
      <xdr:row>35</xdr:row>
      <xdr:rowOff>166687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9" name="CATEGORÍA DE ALOJAMIENTO DEL ESTABLECIMIENTO 20">
              <a:extLst>
                <a:ext uri="{FF2B5EF4-FFF2-40B4-BE49-F238E27FC236}">
                  <a16:creationId xmlns:a16="http://schemas.microsoft.com/office/drawing/2014/main" id="{00000000-0008-0000-0A00-00001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ÍA DE ALOJAMIENTO DEL ESTABLECIMIENTO 20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35429" y="4708070"/>
              <a:ext cx="3306535" cy="242207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21</xdr:row>
      <xdr:rowOff>0</xdr:rowOff>
    </xdr:to>
    <xdr:cxnSp macro="">
      <xdr:nvCxnSpPr>
        <xdr:cNvPr id="20" name="Conector recto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CxnSpPr/>
      </xdr:nvCxnSpPr>
      <xdr:spPr>
        <a:xfrm>
          <a:off x="447675" y="3924300"/>
          <a:ext cx="3305175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242887</xdr:colOff>
      <xdr:row>13</xdr:row>
      <xdr:rowOff>73027</xdr:rowOff>
    </xdr:from>
    <xdr:to>
      <xdr:col>15</xdr:col>
      <xdr:colOff>330200</xdr:colOff>
      <xdr:row>13</xdr:row>
      <xdr:rowOff>76200</xdr:rowOff>
    </xdr:to>
    <xdr:cxnSp macro="">
      <xdr:nvCxnSpPr>
        <xdr:cNvPr id="21" name="Conector recto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CxnSpPr/>
      </xdr:nvCxnSpPr>
      <xdr:spPr>
        <a:xfrm>
          <a:off x="11774487" y="2689227"/>
          <a:ext cx="7453313" cy="3173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13607</xdr:colOff>
      <xdr:row>38</xdr:row>
      <xdr:rowOff>24493</xdr:rowOff>
    </xdr:from>
    <xdr:to>
      <xdr:col>3</xdr:col>
      <xdr:colOff>13607</xdr:colOff>
      <xdr:row>59</xdr:row>
      <xdr:rowOff>163286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2" name="TIPO DE ALOJAMIENTO 20">
              <a:extLst>
                <a:ext uri="{FF2B5EF4-FFF2-40B4-BE49-F238E27FC236}">
                  <a16:creationId xmlns:a16="http://schemas.microsoft.com/office/drawing/2014/main" id="{00000000-0008-0000-0A00-000016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TIPO DE ALOJAMIENTO 20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6" y="7522029"/>
              <a:ext cx="3306535" cy="38535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5</xdr:col>
      <xdr:colOff>1574454</xdr:colOff>
      <xdr:row>67</xdr:row>
      <xdr:rowOff>22404</xdr:rowOff>
    </xdr:from>
    <xdr:to>
      <xdr:col>11</xdr:col>
      <xdr:colOff>1143704</xdr:colOff>
      <xdr:row>67</xdr:row>
      <xdr:rowOff>22404</xdr:rowOff>
    </xdr:to>
    <xdr:cxnSp macro="">
      <xdr:nvCxnSpPr>
        <xdr:cNvPr id="23" name="Conector recto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CxnSpPr/>
      </xdr:nvCxnSpPr>
      <xdr:spPr>
        <a:xfrm>
          <a:off x="6248054" y="12646204"/>
          <a:ext cx="688445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947227</xdr:colOff>
      <xdr:row>34</xdr:row>
      <xdr:rowOff>152400</xdr:rowOff>
    </xdr:from>
    <xdr:to>
      <xdr:col>8</xdr:col>
      <xdr:colOff>1295400</xdr:colOff>
      <xdr:row>34</xdr:row>
      <xdr:rowOff>166019</xdr:rowOff>
    </xdr:to>
    <xdr:cxnSp macro="">
      <xdr:nvCxnSpPr>
        <xdr:cNvPr id="24" name="Conector recto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CxnSpPr/>
      </xdr:nvCxnSpPr>
      <xdr:spPr>
        <a:xfrm flipV="1">
          <a:off x="5620827" y="6908800"/>
          <a:ext cx="4894773" cy="13619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13606</xdr:colOff>
      <xdr:row>62</xdr:row>
      <xdr:rowOff>27212</xdr:rowOff>
    </xdr:from>
    <xdr:to>
      <xdr:col>3</xdr:col>
      <xdr:colOff>13606</xdr:colOff>
      <xdr:row>86</xdr:row>
      <xdr:rowOff>163285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5" name="SECTOR 20">
              <a:extLst>
                <a:ext uri="{FF2B5EF4-FFF2-40B4-BE49-F238E27FC236}">
                  <a16:creationId xmlns:a16="http://schemas.microsoft.com/office/drawing/2014/main" id="{00000000-0008-0000-0A00-000019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SECTOR 20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9035" y="11770176"/>
              <a:ext cx="3306535" cy="438150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S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11</xdr:col>
      <xdr:colOff>1135781</xdr:colOff>
      <xdr:row>33</xdr:row>
      <xdr:rowOff>154429</xdr:rowOff>
    </xdr:from>
    <xdr:to>
      <xdr:col>15</xdr:col>
      <xdr:colOff>914400</xdr:colOff>
      <xdr:row>34</xdr:row>
      <xdr:rowOff>0</xdr:rowOff>
    </xdr:to>
    <xdr:cxnSp macro="">
      <xdr:nvCxnSpPr>
        <xdr:cNvPr id="26" name="Conector recto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CxnSpPr/>
      </xdr:nvCxnSpPr>
      <xdr:spPr>
        <a:xfrm>
          <a:off x="13124581" y="6733029"/>
          <a:ext cx="6687419" cy="23371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397329</xdr:colOff>
      <xdr:row>91</xdr:row>
      <xdr:rowOff>9526</xdr:rowOff>
    </xdr:from>
    <xdr:to>
      <xdr:col>3</xdr:col>
      <xdr:colOff>410936</xdr:colOff>
      <xdr:row>98</xdr:row>
      <xdr:rowOff>1361</xdr:rowOff>
    </xdr:to>
    <xdr:pic>
      <xdr:nvPicPr>
        <xdr:cNvPr id="27" name="Imagen 26" descr="EPN-TECH EP Logo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329" y="16664669"/>
          <a:ext cx="3755571" cy="1230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47634</xdr:colOff>
      <xdr:row>17</xdr:row>
      <xdr:rowOff>0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71" b="24871"/>
        <a:stretch/>
      </xdr:blipFill>
      <xdr:spPr>
        <a:xfrm>
          <a:off x="428625" y="2309813"/>
          <a:ext cx="3786197" cy="128587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39</xdr:row>
      <xdr:rowOff>25400</xdr:rowOff>
    </xdr:from>
    <xdr:to>
      <xdr:col>9</xdr:col>
      <xdr:colOff>0</xdr:colOff>
      <xdr:row>62</xdr:row>
      <xdr:rowOff>0</xdr:rowOff>
    </xdr:to>
    <xdr:graphicFrame macro="">
      <xdr:nvGraphicFramePr>
        <xdr:cNvPr id="31" name="EM_Cat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 editAs="oneCell">
    <xdr:from>
      <xdr:col>6</xdr:col>
      <xdr:colOff>666750</xdr:colOff>
      <xdr:row>17</xdr:row>
      <xdr:rowOff>72571</xdr:rowOff>
    </xdr:from>
    <xdr:to>
      <xdr:col>7</xdr:col>
      <xdr:colOff>997652</xdr:colOff>
      <xdr:row>23</xdr:row>
      <xdr:rowOff>142874</xdr:rowOff>
    </xdr:to>
    <xdr:pic>
      <xdr:nvPicPr>
        <xdr:cNvPr id="36" name="Gráfico 35" descr="Dinero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15"/>
            </a:ext>
          </a:extLst>
        </a:blip>
        <a:stretch>
          <a:fillRect/>
        </a:stretch>
      </xdr:blipFill>
      <xdr:spPr>
        <a:xfrm>
          <a:off x="7198179" y="3678464"/>
          <a:ext cx="1242580" cy="1240517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68</xdr:row>
      <xdr:rowOff>119062</xdr:rowOff>
    </xdr:from>
    <xdr:to>
      <xdr:col>20</xdr:col>
      <xdr:colOff>0</xdr:colOff>
      <xdr:row>99</xdr:row>
      <xdr:rowOff>0</xdr:rowOff>
    </xdr:to>
    <xdr:graphicFrame macro="">
      <xdr:nvGraphicFramePr>
        <xdr:cNvPr id="40" name="Gráfico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149678</xdr:colOff>
      <xdr:row>0</xdr:row>
      <xdr:rowOff>0</xdr:rowOff>
    </xdr:from>
    <xdr:to>
      <xdr:col>1</xdr:col>
      <xdr:colOff>1680822</xdr:colOff>
      <xdr:row>2</xdr:row>
      <xdr:rowOff>166687</xdr:rowOff>
    </xdr:to>
    <xdr:sp macro="" textlink="">
      <xdr:nvSpPr>
        <xdr:cNvPr id="41" name="Rectángulo 40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SpPr/>
      </xdr:nvSpPr>
      <xdr:spPr>
        <a:xfrm>
          <a:off x="149678" y="0"/>
          <a:ext cx="1966573" cy="520473"/>
        </a:xfrm>
        <a:prstGeom prst="rect">
          <a:avLst/>
        </a:prstGeom>
        <a:solidFill>
          <a:srgbClr val="7F152E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r"/>
          <a:r>
            <a:rPr lang="es-MX" sz="2600" b="1">
              <a:solidFill>
                <a:schemeClr val="bg1"/>
              </a:solidFill>
              <a:latin typeface="Century Gothic" panose="020B0502020202020204" pitchFamily="34" charset="0"/>
            </a:rPr>
            <a:t>ÍNDICE</a:t>
          </a:r>
        </a:p>
      </xdr:txBody>
    </xdr:sp>
    <xdr:clientData/>
  </xdr:twoCellAnchor>
  <xdr:twoCellAnchor>
    <xdr:from>
      <xdr:col>0</xdr:col>
      <xdr:colOff>452438</xdr:colOff>
      <xdr:row>0</xdr:row>
      <xdr:rowOff>130969</xdr:rowOff>
    </xdr:from>
    <xdr:to>
      <xdr:col>1</xdr:col>
      <xdr:colOff>447676</xdr:colOff>
      <xdr:row>0</xdr:row>
      <xdr:rowOff>130969</xdr:rowOff>
    </xdr:to>
    <xdr:cxnSp macro="">
      <xdr:nvCxnSpPr>
        <xdr:cNvPr id="42" name="Conector recto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CxnSpPr/>
      </xdr:nvCxnSpPr>
      <xdr:spPr>
        <a:xfrm flipH="1">
          <a:off x="452438" y="130969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1</xdr:row>
      <xdr:rowOff>104776</xdr:rowOff>
    </xdr:from>
    <xdr:to>
      <xdr:col>1</xdr:col>
      <xdr:colOff>447676</xdr:colOff>
      <xdr:row>1</xdr:row>
      <xdr:rowOff>104776</xdr:rowOff>
    </xdr:to>
    <xdr:cxnSp macro="">
      <xdr:nvCxnSpPr>
        <xdr:cNvPr id="43" name="Conector recto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CxnSpPr/>
      </xdr:nvCxnSpPr>
      <xdr:spPr>
        <a:xfrm flipH="1">
          <a:off x="452438" y="2952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452438</xdr:colOff>
      <xdr:row>2</xdr:row>
      <xdr:rowOff>66676</xdr:rowOff>
    </xdr:from>
    <xdr:to>
      <xdr:col>1</xdr:col>
      <xdr:colOff>447676</xdr:colOff>
      <xdr:row>2</xdr:row>
      <xdr:rowOff>66676</xdr:rowOff>
    </xdr:to>
    <xdr:cxnSp macro="">
      <xdr:nvCxnSpPr>
        <xdr:cNvPr id="44" name="Conector recto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CxnSpPr/>
      </xdr:nvCxnSpPr>
      <xdr:spPr>
        <a:xfrm flipH="1">
          <a:off x="452438" y="447676"/>
          <a:ext cx="452438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35</xdr:row>
      <xdr:rowOff>76200</xdr:rowOff>
    </xdr:from>
    <xdr:to>
      <xdr:col>9</xdr:col>
      <xdr:colOff>0</xdr:colOff>
      <xdr:row>62</xdr:row>
      <xdr:rowOff>0</xdr:rowOff>
    </xdr:to>
    <xdr:graphicFrame macro="">
      <xdr:nvGraphicFramePr>
        <xdr:cNvPr id="47" name="Gráfico 46">
          <a:extLst>
            <a:ext uri="{FF2B5EF4-FFF2-40B4-BE49-F238E27FC236}">
              <a16:creationId xmlns:a16="http://schemas.microsoft.com/office/drawing/2014/main" id="{0333EEB5-83ED-421B-B0A3-D2A4BC21F50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 editAs="oneCell">
    <xdr:from>
      <xdr:col>19</xdr:col>
      <xdr:colOff>752475</xdr:colOff>
      <xdr:row>5</xdr:row>
      <xdr:rowOff>190499</xdr:rowOff>
    </xdr:from>
    <xdr:to>
      <xdr:col>20</xdr:col>
      <xdr:colOff>762001</xdr:colOff>
      <xdr:row>10</xdr:row>
      <xdr:rowOff>12926</xdr:rowOff>
    </xdr:to>
    <xdr:pic>
      <xdr:nvPicPr>
        <xdr:cNvPr id="48" name="Gráfico 47" descr="Círculo con flecha a la izquierda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65AE332B-C73F-40DA-BA24-0167B393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1"/>
            </a:ext>
          </a:extLst>
        </a:blip>
        <a:stretch>
          <a:fillRect/>
        </a:stretch>
      </xdr:blipFill>
      <xdr:spPr>
        <a:xfrm flipH="1">
          <a:off x="24088725" y="1214437"/>
          <a:ext cx="914401" cy="893989"/>
        </a:xfrm>
        <a:prstGeom prst="rect">
          <a:avLst/>
        </a:prstGeom>
      </xdr:spPr>
    </xdr:pic>
    <xdr:clientData/>
  </xdr:twoCellAnchor>
  <xdr:twoCellAnchor>
    <xdr:from>
      <xdr:col>10</xdr:col>
      <xdr:colOff>-1</xdr:colOff>
      <xdr:row>34</xdr:row>
      <xdr:rowOff>114300</xdr:rowOff>
    </xdr:from>
    <xdr:to>
      <xdr:col>20</xdr:col>
      <xdr:colOff>-1</xdr:colOff>
      <xdr:row>60</xdr:row>
      <xdr:rowOff>0</xdr:rowOff>
    </xdr:to>
    <xdr:graphicFrame macro="">
      <xdr:nvGraphicFramePr>
        <xdr:cNvPr id="45" name="Gráfico 44">
          <a:extLst>
            <a:ext uri="{FF2B5EF4-FFF2-40B4-BE49-F238E27FC236}">
              <a16:creationId xmlns:a16="http://schemas.microsoft.com/office/drawing/2014/main" id="{59502F84-7FDB-4603-B598-F07E4F74A39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 editAs="oneCell">
    <xdr:from>
      <xdr:col>0</xdr:col>
      <xdr:colOff>0</xdr:colOff>
      <xdr:row>6</xdr:row>
      <xdr:rowOff>0</xdr:rowOff>
    </xdr:from>
    <xdr:to>
      <xdr:col>1</xdr:col>
      <xdr:colOff>485775</xdr:colOff>
      <xdr:row>10</xdr:row>
      <xdr:rowOff>47625</xdr:rowOff>
    </xdr:to>
    <xdr:pic>
      <xdr:nvPicPr>
        <xdr:cNvPr id="46" name="Gráfico 45" descr="Círculo con flecha a la izquierda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FA40884E-612F-40D8-8C08-3845836FD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1"/>
            </a:ext>
          </a:extLst>
        </a:blip>
        <a:stretch>
          <a:fillRect/>
        </a:stretch>
      </xdr:blipFill>
      <xdr:spPr>
        <a:xfrm rot="10800000" flipH="1">
          <a:off x="0" y="1238250"/>
          <a:ext cx="914400" cy="904875"/>
        </a:xfrm>
        <a:prstGeom prst="rect">
          <a:avLst/>
        </a:prstGeom>
      </xdr:spPr>
    </xdr:pic>
    <xdr:clientData/>
  </xdr:twoCellAnchor>
  <xdr:twoCellAnchor editAs="oneCell">
    <xdr:from>
      <xdr:col>4</xdr:col>
      <xdr:colOff>452435</xdr:colOff>
      <xdr:row>3</xdr:row>
      <xdr:rowOff>76676</xdr:rowOff>
    </xdr:from>
    <xdr:to>
      <xdr:col>19</xdr:col>
      <xdr:colOff>881062</xdr:colOff>
      <xdr:row>9</xdr:row>
      <xdr:rowOff>127000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1" name="MES 17">
              <a:extLst>
                <a:ext uri="{FF2B5EF4-FFF2-40B4-BE49-F238E27FC236}">
                  <a16:creationId xmlns:a16="http://schemas.microsoft.com/office/drawing/2014/main" id="{920338FE-F738-4F7C-BFF7-0C2D4C1F9F5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68835" y="686276"/>
              <a:ext cx="19732627" cy="124412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0</xdr:colOff>
      <xdr:row>1</xdr:row>
      <xdr:rowOff>2063</xdr:rowOff>
    </xdr:from>
    <xdr:to>
      <xdr:col>7</xdr:col>
      <xdr:colOff>479138</xdr:colOff>
      <xdr:row>7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2" name="AÑO 16">
              <a:extLst>
                <a:ext uri="{FF2B5EF4-FFF2-40B4-BE49-F238E27FC236}">
                  <a16:creationId xmlns:a16="http://schemas.microsoft.com/office/drawing/2014/main" id="{7CDCE1FE-D9BA-4E84-9491-6DE1BA0C2B4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 1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19625" y="192563"/>
              <a:ext cx="3289013" cy="126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MX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2</xdr:col>
      <xdr:colOff>1064250</xdr:colOff>
      <xdr:row>4</xdr:row>
      <xdr:rowOff>81438</xdr:rowOff>
    </xdr:from>
    <xdr:to>
      <xdr:col>5</xdr:col>
      <xdr:colOff>0</xdr:colOff>
      <xdr:row>6</xdr:row>
      <xdr:rowOff>2063</xdr:rowOff>
    </xdr:to>
    <xdr:sp macro="" textlink="">
      <xdr:nvSpPr>
        <xdr:cNvPr id="53" name="CuadroTexto 52">
          <a:extLst>
            <a:ext uri="{FF2B5EF4-FFF2-40B4-BE49-F238E27FC236}">
              <a16:creationId xmlns:a16="http://schemas.microsoft.com/office/drawing/2014/main" id="{78F443FD-72B9-484C-B9D2-618F4FCA8D49}"/>
            </a:ext>
          </a:extLst>
        </xdr:cNvPr>
        <xdr:cNvSpPr txBox="1"/>
      </xdr:nvSpPr>
      <xdr:spPr>
        <a:xfrm>
          <a:off x="3683625" y="891063"/>
          <a:ext cx="936000" cy="349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MX" sz="1800" b="1">
              <a:solidFill>
                <a:schemeClr val="bg1"/>
              </a:solidFill>
              <a:latin typeface="Century Gothic" panose="020B0502020202020204" pitchFamily="34" charset="0"/>
            </a:rPr>
            <a:t>FECHA</a:t>
          </a:r>
        </a:p>
      </xdr:txBody>
    </xdr:sp>
    <xdr:clientData/>
  </xdr:twoCellAnchor>
  <xdr:twoCellAnchor editAs="oneCell">
    <xdr:from>
      <xdr:col>3</xdr:col>
      <xdr:colOff>207000</xdr:colOff>
      <xdr:row>6</xdr:row>
      <xdr:rowOff>181256</xdr:rowOff>
    </xdr:from>
    <xdr:to>
      <xdr:col>4</xdr:col>
      <xdr:colOff>199062</xdr:colOff>
      <xdr:row>8</xdr:row>
      <xdr:rowOff>206172</xdr:rowOff>
    </xdr:to>
    <xdr:pic>
      <xdr:nvPicPr>
        <xdr:cNvPr id="54" name="Gráfico 53" descr="Reloj de arena terminado">
          <a:extLst>
            <a:ext uri="{FF2B5EF4-FFF2-40B4-BE49-F238E27FC236}">
              <a16:creationId xmlns:a16="http://schemas.microsoft.com/office/drawing/2014/main" id="{4117E0A7-798B-4024-81AD-B4C34CEB9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xmlns="" r:embed="rId25"/>
            </a:ext>
          </a:extLst>
        </a:blip>
        <a:stretch>
          <a:fillRect/>
        </a:stretch>
      </xdr:blipFill>
      <xdr:spPr>
        <a:xfrm>
          <a:off x="3921750" y="1419506"/>
          <a:ext cx="444500" cy="453541"/>
        </a:xfrm>
        <a:prstGeom prst="rect">
          <a:avLst/>
        </a:prstGeom>
      </xdr:spPr>
    </xdr:pic>
    <xdr:clientData/>
  </xdr:twoCellAnchor>
  <xdr:twoCellAnchor>
    <xdr:from>
      <xdr:col>11</xdr:col>
      <xdr:colOff>1219200</xdr:colOff>
      <xdr:row>13</xdr:row>
      <xdr:rowOff>177800</xdr:rowOff>
    </xdr:from>
    <xdr:to>
      <xdr:col>19</xdr:col>
      <xdr:colOff>177800</xdr:colOff>
      <xdr:row>28</xdr:row>
      <xdr:rowOff>101600</xdr:rowOff>
    </xdr:to>
    <xdr:graphicFrame macro="">
      <xdr:nvGraphicFramePr>
        <xdr:cNvPr id="56" name="Gráfico 55">
          <a:extLst>
            <a:ext uri="{FF2B5EF4-FFF2-40B4-BE49-F238E27FC236}">
              <a16:creationId xmlns:a16="http://schemas.microsoft.com/office/drawing/2014/main" id="{4B19A882-0460-44B8-927C-1AFD17C0E59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saveData="0" refreshedBy="Vero" refreshedDate="44117.630438657405" createdVersion="5" refreshedVersion="6" minRefreshableVersion="3" recordCount="0" supportSubquery="1" supportAdvancedDrill="1">
  <cacheSource type="external" connectionId="1"/>
  <cacheFields count="5">
    <cacheField name="[Measures].[Suma de TOTAL LLEGADAS]" caption="Suma de TOTAL LLEGADAS" numFmtId="0" hierarchy="117" level="32767"/>
    <cacheField name="[Measures].[Suma de LLEGADAS EN EL MES RESIDENTES]" caption="Suma de LLEGADAS EN EL MES RESIDENTES" numFmtId="0" hierarchy="118" level="32767"/>
    <cacheField name="[Measures].[Suma de LLEGADAS EN EL MES NO RESIDENTES]" caption="Suma de LLEGADAS EN EL MES NO RESIDENTES" numFmtId="0" hierarchy="119" level="32767"/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saveData="0" refreshedBy="Vero" refreshedDate="44117.630440624998" createdVersion="5" refreshedVersion="6" minRefreshableVersion="3" recordCount="0" supportSubquery="1" supportAdvancedDrill="1">
  <cacheSource type="external" connectionId="1"/>
  <cacheFields count="3">
    <cacheField name="[Measures].[Recuento de NÚMERO DE REGISTRO TURÍSTICO]" caption="Recuento de NÚMERO DE REGISTRO TURÍSTICO" numFmtId="0" hierarchy="116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saveData="0" refreshedBy="Vero" refreshedDate="44117.630442592592" createdVersion="5" refreshedVersion="6" minRefreshableVersion="3" recordCount="0" supportSubquery="1" supportAdvancedDrill="1">
  <cacheSource type="external" connectionId="1"/>
  <cacheFields count="3"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Measures].[Suma de TOTAL HABITACIONES VENDIDAS]" caption="Suma de TOTAL HABITACIONES VENDIDAS" numFmtId="0" hierarchy="121" level="32767"/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saveData="0" refreshedBy="Vero" refreshedDate="44117.630444675924" createdVersion="5" refreshedVersion="6" minRefreshableVersion="3" recordCount="0" supportSubquery="1" supportAdvancedDrill="1">
  <cacheSource type="external" connectionId="1"/>
  <cacheFields count="3">
    <cacheField name="[Measures].[Suma de VENTAS POR ALOJAMIENTO DURANTE EL MES (MILES)]" caption="Suma de VENTAS POR ALOJAMIENTO DURANTE EL MES (MILES)" numFmtId="0" hierarchy="122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saveData="0" refreshedBy="Vero" refreshedDate="44117.630446759256" createdVersion="5" refreshedVersion="6" minRefreshableVersion="3" recordCount="0" supportSubquery="1" supportAdvancedDrill="1">
  <cacheSource type="external" connectionId="1"/>
  <cacheFields count="5"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Measures].[Suma de PERNOCTACIONES RESIDENTES]" caption="Suma de PERNOCTACIONES RESIDENTES" numFmtId="0" hierarchy="127" level="32767"/>
    <cacheField name="[Measures].[Suma de PERNOCTACIONES NO RESIDENTES]" caption="Suma de PERNOCTACIONES NO RESIDENTES" numFmtId="0" hierarchy="126" level="32767"/>
    <cacheField name="[Measures].[Suma de TOTAL PERNOCTACIONES]" caption="Suma de TOTAL PERNOCTACIONES" numFmtId="0" hierarchy="113" level="32767"/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4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saveData="0" refreshedBy="Vero" refreshedDate="44117.630449074073" createdVersion="5" refreshedVersion="6" minRefreshableVersion="3" recordCount="0" supportSubquery="1" supportAdvancedDrill="1">
  <cacheSource type="external" connectionId="1"/>
  <cacheFields count="3">
    <cacheField name="[Measures].[Tarif x hab ocup]" caption="Tarif x hab ocup" numFmtId="0" hierarchy="110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 oneField="1">
      <fieldsUsage count="1">
        <fieldUsage x="0"/>
      </fieldsUsage>
    </cacheHierarchy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7.xml><?xml version="1.0" encoding="utf-8"?>
<pivotCacheDefinition xmlns="http://schemas.openxmlformats.org/spreadsheetml/2006/main" xmlns:r="http://schemas.openxmlformats.org/officeDocument/2006/relationships" saveData="0" refreshedBy="Vero" refreshedDate="44117.630451851852" createdVersion="5" refreshedVersion="6" minRefreshableVersion="3" recordCount="0" supportSubquery="1" supportAdvancedDrill="1">
  <cacheSource type="external" connectionId="1"/>
  <cacheFields count="3"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Measures].[TOH]" caption="TOH" numFmtId="0" hierarchy="109" level="32767"/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 oneField="1">
      <fieldsUsage count="1">
        <fieldUsage x="1"/>
      </fieldsUsage>
    </cacheHierarchy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8.xml><?xml version="1.0" encoding="utf-8"?>
<pivotCacheDefinition xmlns="http://schemas.openxmlformats.org/spreadsheetml/2006/main" xmlns:r="http://schemas.openxmlformats.org/officeDocument/2006/relationships" saveData="0" refreshedBy="Vero" refreshedDate="44117.630453819445" createdVersion="5" refreshedVersion="6" minRefreshableVersion="3" recordCount="0" supportSubquery="1" supportAdvancedDrill="1">
  <cacheSource type="external" connectionId="1"/>
  <cacheFields count="3">
    <cacheField name="[Measures].[Suma de EMPLEOS]" caption="Suma de EMPLEOS" numFmtId="0" hierarchy="120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9.xml><?xml version="1.0" encoding="utf-8"?>
<pivotCacheDefinition xmlns="http://schemas.openxmlformats.org/spreadsheetml/2006/main" xmlns:r="http://schemas.openxmlformats.org/officeDocument/2006/relationships" saveData="0" refreshedBy="Vero" refreshedDate="44117.630460416665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Recuento de NÚMERO DE REGISTRO TURÍSTICO]" caption="Recuento de NÚMERO DE REGISTRO TURÍSTICO" numFmtId="0" hierarchy="116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0.xml><?xml version="1.0" encoding="utf-8"?>
<pivotCacheDefinition xmlns="http://schemas.openxmlformats.org/spreadsheetml/2006/main" xmlns:r="http://schemas.openxmlformats.org/officeDocument/2006/relationships" saveData="0" refreshedBy="Vero" refreshedDate="44117.630462384259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Estancia Media]" caption="Estancia Media" numFmtId="0" hierarchy="108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1"/>
      </fieldsUsage>
    </cacheHierarchy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1.xml><?xml version="1.0" encoding="utf-8"?>
<pivotCacheDefinition xmlns="http://schemas.openxmlformats.org/spreadsheetml/2006/main" xmlns:r="http://schemas.openxmlformats.org/officeDocument/2006/relationships" saveData="0" refreshedBy="Vero" refreshedDate="44117.630464699076" createdVersion="5" refreshedVersion="6" minRefreshableVersion="3" recordCount="0" supportSubquery="1" supportAdvancedDrill="1">
  <cacheSource type="external" connectionId="1"/>
  <cacheFields count="6"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Estancia Media]" caption="Estancia Media" numFmtId="0" hierarchy="108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2"/>
      </fieldsUsage>
    </cacheHierarchy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2.xml><?xml version="1.0" encoding="utf-8"?>
<pivotCacheDefinition xmlns="http://schemas.openxmlformats.org/spreadsheetml/2006/main" xmlns:r="http://schemas.openxmlformats.org/officeDocument/2006/relationships" saveData="0" refreshedBy="Vero" refreshedDate="44117.630466550923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Suma de TOTAL HABITACIONES VENDIDAS]" caption="Suma de TOTAL HABITACIONES VENDIDAS" numFmtId="0" hierarchy="121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3.xml><?xml version="1.0" encoding="utf-8"?>
<pivotCacheDefinition xmlns="http://schemas.openxmlformats.org/spreadsheetml/2006/main" xmlns:r="http://schemas.openxmlformats.org/officeDocument/2006/relationships" saveData="0" refreshedBy="Vero" refreshedDate="44117.630468634263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Suma de VENTAS POR ALOJAMIENTO DURANTE EL MES (MILES)]" caption="Suma de VENTAS POR ALOJAMIENTO DURANTE EL MES (MILES)" numFmtId="0" hierarchy="122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4.xml><?xml version="1.0" encoding="utf-8"?>
<pivotCacheDefinition xmlns="http://schemas.openxmlformats.org/spreadsheetml/2006/main" xmlns:r="http://schemas.openxmlformats.org/officeDocument/2006/relationships" saveData="0" refreshedBy="Vero" refreshedDate="44117.630470717595" createdVersion="5" refreshedVersion="6" minRefreshableVersion="3" recordCount="0" supportSubquery="1" supportAdvancedDrill="1">
  <cacheSource type="external" connectionId="1"/>
  <cacheFields count="6"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Suma de VENTAS POR ALOJAMIENTO DURANTE EL MES (MILES)]" caption="Suma de VENTAS POR ALOJAMIENTO DURANTE EL MES (MILES)" numFmtId="0" hierarchy="122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5.xml><?xml version="1.0" encoding="utf-8"?>
<pivotCacheDefinition xmlns="http://schemas.openxmlformats.org/spreadsheetml/2006/main" xmlns:r="http://schemas.openxmlformats.org/officeDocument/2006/relationships" saveData="0" refreshedBy="Vero" refreshedDate="44117.630473032405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Suma de TOTAL LLEGADAS]" caption="Suma de TOTAL LLEGADAS" numFmtId="0" hierarchy="117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6.xml><?xml version="1.0" encoding="utf-8"?>
<pivotCacheDefinition xmlns="http://schemas.openxmlformats.org/spreadsheetml/2006/main" xmlns:r="http://schemas.openxmlformats.org/officeDocument/2006/relationships" saveData="0" refreshedBy="Vero" refreshedDate="44117.63047546296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Suma de TOTAL PERNOCTACIONES]" caption="Suma de TOTAL PERNOCTACIONES" numFmtId="0" hierarchy="113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7.xml><?xml version="1.0" encoding="utf-8"?>
<pivotCacheDefinition xmlns="http://schemas.openxmlformats.org/spreadsheetml/2006/main" xmlns:r="http://schemas.openxmlformats.org/officeDocument/2006/relationships" saveData="0" refreshedBy="Vero" refreshedDate="44117.630477777777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Tarif x hab ocup]" caption="Tarif x hab ocup" numFmtId="0" hierarchy="110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 oneField="1">
      <fieldsUsage count="1">
        <fieldUsage x="1"/>
      </fieldsUsage>
    </cacheHierarchy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8.xml><?xml version="1.0" encoding="utf-8"?>
<pivotCacheDefinition xmlns="http://schemas.openxmlformats.org/spreadsheetml/2006/main" xmlns:r="http://schemas.openxmlformats.org/officeDocument/2006/relationships" saveData="0" refreshedBy="Vero" refreshedDate="44117.630480092594" createdVersion="5" refreshedVersion="6" minRefreshableVersion="3" recordCount="0" supportSubquery="1" supportAdvancedDrill="1">
  <cacheSource type="external" connectionId="1"/>
  <cacheFields count="6">
    <cacheField name="[Measures].[Tarif x hab ocup]" caption="Tarif x hab ocup" numFmtId="0" hierarchy="110" level="32767"/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2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 oneField="1">
      <fieldsUsage count="1">
        <fieldUsage x="0"/>
      </fieldsUsage>
    </cacheHierarchy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9.xml><?xml version="1.0" encoding="utf-8"?>
<pivotCacheDefinition xmlns="http://schemas.openxmlformats.org/spreadsheetml/2006/main" xmlns:r="http://schemas.openxmlformats.org/officeDocument/2006/relationships" saveData="0" refreshedBy="Vero" refreshedDate="44117.630482291665" createdVersion="5" refreshedVersion="6" minRefreshableVersion="3" recordCount="0" supportSubquery="1" supportAdvancedDrill="1">
  <cacheSource type="external" connectionId="1"/>
  <cacheFields count="6"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Measures].[TOH]" caption="TOH" numFmtId="0" hierarchy="109" level="32767"/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 oneField="1">
      <fieldsUsage count="1">
        <fieldUsage x="1"/>
      </fieldsUsage>
    </cacheHierarchy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0.xml><?xml version="1.0" encoding="utf-8"?>
<pivotCacheDefinition xmlns="http://schemas.openxmlformats.org/spreadsheetml/2006/main" xmlns:r="http://schemas.openxmlformats.org/officeDocument/2006/relationships" saveData="0" refreshedBy="Vero" refreshedDate="44117.630484606481" createdVersion="5" refreshedVersion="6" minRefreshableVersion="3" recordCount="0" supportSubquery="1" supportAdvancedDrill="1">
  <cacheSource type="external" connectionId="1"/>
  <cacheFields count="6">
    <cacheField name="[Measures].[TOH]" caption="TOH" numFmtId="0" hierarchy="109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 oneField="1">
      <fieldsUsage count="1">
        <fieldUsage x="0"/>
      </fieldsUsage>
    </cacheHierarchy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1.xml><?xml version="1.0" encoding="utf-8"?>
<pivotCacheDefinition xmlns="http://schemas.openxmlformats.org/spreadsheetml/2006/main" xmlns:r="http://schemas.openxmlformats.org/officeDocument/2006/relationships" saveData="0" refreshedBy="Vero" refreshedDate="44117.630486805552" createdVersion="5" refreshedVersion="6" minRefreshableVersion="3" recordCount="0" supportSubquery="1" supportAdvancedDrill="1">
  <cacheSource type="external" connectionId="1"/>
  <cacheFields count="6">
    <cacheField name="[Measures].[TOH]" caption="TOH" numFmtId="0" hierarchy="109" level="32767"/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2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 oneField="1">
      <fieldsUsage count="1">
        <fieldUsage x="0"/>
      </fieldsUsage>
    </cacheHierarchy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2.xml><?xml version="1.0" encoding="utf-8"?>
<pivotCacheDefinition xmlns="http://schemas.openxmlformats.org/spreadsheetml/2006/main" xmlns:r="http://schemas.openxmlformats.org/officeDocument/2006/relationships" saveData="0" refreshedBy="Vero" refreshedDate="44117.630488773146" createdVersion="5" refreshedVersion="6" minRefreshableVersion="3" recordCount="0" supportSubquery="1" supportAdvancedDrill="1">
  <cacheSource type="external" connectionId="1"/>
  <cacheFields count="6"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Estancia Media]" caption="Estancia Media" numFmtId="0" hierarchy="108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1"/>
      </fieldsUsage>
    </cacheHierarchy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3.xml><?xml version="1.0" encoding="utf-8"?>
<pivotCacheDefinition xmlns="http://schemas.openxmlformats.org/spreadsheetml/2006/main" xmlns:r="http://schemas.openxmlformats.org/officeDocument/2006/relationships" saveData="0" refreshedBy="Vero" refreshedDate="44117.630491087963" createdVersion="5" refreshedVersion="6" minRefreshableVersion="3" recordCount="0" supportSubquery="1" supportAdvancedDrill="1">
  <cacheSource type="external" connectionId="1"/>
  <cacheFields count="6">
    <cacheField name="[Measures].[Suma de EMPLEOS]" caption="Suma de EMPLEOS" numFmtId="0" hierarchy="120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4.xml><?xml version="1.0" encoding="utf-8"?>
<pivotCacheDefinition xmlns="http://schemas.openxmlformats.org/spreadsheetml/2006/main" xmlns:r="http://schemas.openxmlformats.org/officeDocument/2006/relationships" saveData="0" refreshedBy="Vero" refreshedDate="44117.630493402779" createdVersion="5" refreshedVersion="6" minRefreshableVersion="3" recordCount="0" supportSubquery="1" supportAdvancedDrill="1">
  <cacheSource type="external" connectionId="1"/>
  <cacheFields count="6"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Suma de EMPLEOS]" caption="Suma de EMPLEOS" numFmtId="0" hierarchy="120" level="32767"/>
    <cacheField name="[Base_Encuestas].[SECTOR].[SECTOR]" caption="SECTOR" numFmtId="0" hierarchy="21" level="1">
      <sharedItems count="5">
        <s v="Eugenio Espejo"/>
        <s v="La Delicia"/>
        <s v="La Mariscal"/>
        <s v="Manuela Sáenz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Manuela Sáenz]"/>
            <x15:cachedUniqueName index="4" name="[Base_Encuestas].[SECTOR].&amp;[Tumbaco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2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5.xml><?xml version="1.0" encoding="utf-8"?>
<pivotCacheDefinition xmlns="http://schemas.openxmlformats.org/spreadsheetml/2006/main" xmlns:r="http://schemas.openxmlformats.org/officeDocument/2006/relationships" saveData="0" refreshedBy="Vero" refreshedDate="44117.630495370373" createdVersion="5" refreshedVersion="6" minRefreshableVersion="3" recordCount="0" supportSubquery="1" supportAdvancedDrill="1">
  <cacheSource type="external" connectionId="1"/>
  <cacheFields count="6">
    <cacheField name="[Measures].[Suma de TOTAL HABITACIONES VENDIDAS]" caption="Suma de TOTAL HABITACIONES VENDIDAS" numFmtId="0" hierarchy="121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6.xml><?xml version="1.0" encoding="utf-8"?>
<pivotCacheDefinition xmlns="http://schemas.openxmlformats.org/spreadsheetml/2006/main" xmlns:r="http://schemas.openxmlformats.org/officeDocument/2006/relationships" saveData="0" refreshedBy="Vero" refreshedDate="44117.630497800928" createdVersion="5" refreshedVersion="6" minRefreshableVersion="3" recordCount="0" supportSubquery="1" supportAdvancedDrill="1">
  <cacheSource type="external" connectionId="1"/>
  <cacheFields count="6">
    <cacheField name="[Measures].[Suma de TOTAL HABITACIONES VENDIDAS]" caption="Suma de TOTAL HABITACIONES VENDIDAS" numFmtId="0" hierarchy="121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2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7.xml><?xml version="1.0" encoding="utf-8"?>
<pivotCacheDefinition xmlns="http://schemas.openxmlformats.org/spreadsheetml/2006/main" xmlns:r="http://schemas.openxmlformats.org/officeDocument/2006/relationships" saveData="0" refreshedBy="Vero" refreshedDate="44117.630499999999" createdVersion="5" refreshedVersion="6" minRefreshableVersion="3" recordCount="0" supportSubquery="1" supportAdvancedDrill="1">
  <cacheSource type="external" connectionId="1"/>
  <cacheFields count="6"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Suma de VENTAS POR ALOJAMIENTO DURANTE EL MES (MILES)]" caption="Suma de VENTAS POR ALOJAMIENTO DURANTE EL MES (MILES)" numFmtId="0" hierarchy="122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8.xml><?xml version="1.0" encoding="utf-8"?>
<pivotCacheDefinition xmlns="http://schemas.openxmlformats.org/spreadsheetml/2006/main" xmlns:r="http://schemas.openxmlformats.org/officeDocument/2006/relationships" saveData="0" refreshedBy="Vero" refreshedDate="44117.630502546293" createdVersion="5" refreshedVersion="6" minRefreshableVersion="3" recordCount="0" supportSubquery="1" supportAdvancedDrill="1">
  <cacheSource type="external" connectionId="1"/>
  <cacheFields count="6">
    <cacheField name="[Measures].[Suma de TOTAL LLEGADAS]" caption="Suma de TOTAL LLEGADAS" numFmtId="0" hierarchy="117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9.xml><?xml version="1.0" encoding="utf-8"?>
<pivotCacheDefinition xmlns="http://schemas.openxmlformats.org/spreadsheetml/2006/main" xmlns:r="http://schemas.openxmlformats.org/officeDocument/2006/relationships" saveData="0" refreshedBy="Vero" refreshedDate="44117.63050486111" createdVersion="5" refreshedVersion="6" minRefreshableVersion="3" recordCount="0" supportSubquery="1" supportAdvancedDrill="1">
  <cacheSource type="external" connectionId="1"/>
  <cacheFields count="6"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Suma de TOTAL PERNOCTACIONES]" caption="Suma de TOTAL PERNOCTACIONES" numFmtId="0" hierarchy="113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0.xml><?xml version="1.0" encoding="utf-8"?>
<pivotCacheDefinition xmlns="http://schemas.openxmlformats.org/spreadsheetml/2006/main" xmlns:r="http://schemas.openxmlformats.org/officeDocument/2006/relationships" saveData="0" refreshedBy="Vero" refreshedDate="44117.630507291666" createdVersion="5" refreshedVersion="6" minRefreshableVersion="3" recordCount="0" supportSubquery="1" supportAdvancedDrill="1">
  <cacheSource type="external" connectionId="1"/>
  <cacheFields count="6"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Suma de TOTAL PERNOCTACIONES]" caption="Suma de TOTAL PERNOCTACIONES" numFmtId="0" hierarchy="113" level="32767"/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2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1.xml><?xml version="1.0" encoding="utf-8"?>
<pivotCacheDefinition xmlns="http://schemas.openxmlformats.org/spreadsheetml/2006/main" xmlns:r="http://schemas.openxmlformats.org/officeDocument/2006/relationships" saveData="0" refreshedBy="Vero" refreshedDate="44117.630509374998" createdVersion="5" refreshedVersion="6" minRefreshableVersion="3" recordCount="0" supportSubquery="1" supportAdvancedDrill="1">
  <cacheSource type="external" connectionId="1"/>
  <cacheFields count="6">
    <cacheField name="[Measures].[Recuento de NÚMERO DE REGISTRO TURÍSTICO]" caption="Recuento de NÚMERO DE REGISTRO TURÍSTICO" numFmtId="0" hierarchy="116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2.xml><?xml version="1.0" encoding="utf-8"?>
<pivotCacheDefinition xmlns="http://schemas.openxmlformats.org/spreadsheetml/2006/main" xmlns:r="http://schemas.openxmlformats.org/officeDocument/2006/relationships" saveData="0" refreshedBy="Vero" refreshedDate="44117.630511805553" createdVersion="5" refreshedVersion="6" minRefreshableVersion="3" recordCount="0" supportSubquery="1" supportAdvancedDrill="1">
  <cacheSource type="external" connectionId="1"/>
  <cacheFields count="6"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Recuento de NÚMERO DE REGISTRO TURÍSTICO]" caption="Recuento de NÚMERO DE REGISTRO TURÍSTICO" numFmtId="0" hierarchy="116" level="32767"/>
    <cacheField name="[Base_Encuestas].[SECTOR].[SECTOR]" caption="SECTOR" numFmtId="0" hierarchy="21" level="1">
      <sharedItems count="5">
        <s v="Eugenio Espejo"/>
        <s v="La Delicia"/>
        <s v="La Mariscal"/>
        <s v="Manuela Sáenz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Manuela Sáenz]"/>
            <x15:cachedUniqueName index="4" name="[Base_Encuestas].[SECTOR].&amp;[Tumbaco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2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3.xml><?xml version="1.0" encoding="utf-8"?>
<pivotCacheDefinition xmlns="http://schemas.openxmlformats.org/spreadsheetml/2006/main" xmlns:r="http://schemas.openxmlformats.org/officeDocument/2006/relationships" saveData="0" refreshedBy="Vero" refreshedDate="44117.63051412037" createdVersion="5" refreshedVersion="6" minRefreshableVersion="3" recordCount="0" supportSubquery="1" supportAdvancedDrill="1">
  <cacheSource type="external" connectionId="1"/>
  <cacheFields count="6">
    <cacheField name="[Measures].[Tarif x hab ocup]" caption="Tarif x hab ocup" numFmtId="0" hierarchy="110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 oneField="1">
      <fieldsUsage count="1">
        <fieldUsage x="0"/>
      </fieldsUsage>
    </cacheHierarchy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4.xml><?xml version="1.0" encoding="utf-8"?>
<pivotCacheDefinition xmlns="http://schemas.openxmlformats.org/spreadsheetml/2006/main" xmlns:r="http://schemas.openxmlformats.org/officeDocument/2006/relationships" saveData="0" refreshedBy="Vero" refreshedDate="44117.630516550926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Estancia Media]" caption="Estancia Media" numFmtId="0" hierarchy="108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1"/>
      </fieldsUsage>
    </cacheHierarchy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5.xml><?xml version="1.0" encoding="utf-8"?>
<pivotCacheDefinition xmlns="http://schemas.openxmlformats.org/spreadsheetml/2006/main" xmlns:r="http://schemas.openxmlformats.org/officeDocument/2006/relationships" saveData="0" refreshedBy="Vero" refreshedDate="44117.63051909722" createdVersion="5" refreshedVersion="6" minRefreshableVersion="3" recordCount="0" supportSubquery="1" supportAdvancedDrill="1">
  <cacheSource type="external" connectionId="1"/>
  <cacheFields count="6">
    <cacheField name="[Base_Encuestas].[SECTOR].[SECTOR]" caption="SECTOR" numFmtId="0" hierarchy="21" level="1">
      <sharedItems count="4">
        <s v="Eugenio Espejo"/>
        <s v="La Delicia"/>
        <s v="La Mariscal"/>
        <s v="Tumbaco"/>
      </sharedItems>
      <extLst>
        <ext xmlns:x15="http://schemas.microsoft.com/office/spreadsheetml/2010/11/main" uri="{4F2E5C28-24EA-4eb8-9CBF-B6C8F9C3D259}">
          <x15:cachedUniqueNames>
            <x15:cachedUniqueName index="0" name="[Base_Encuestas].[SECTOR].&amp;[Eugenio Espejo]"/>
            <x15:cachedUniqueName index="1" name="[Base_Encuestas].[SECTOR].&amp;[La Delicia]"/>
            <x15:cachedUniqueName index="2" name="[Base_Encuestas].[SECTOR].&amp;[La Mariscal]"/>
            <x15:cachedUniqueName index="3" name="[Base_Encuestas].[SECTOR].&amp;[Tumbaco]"/>
          </x15:cachedUniqueNames>
        </ext>
      </extLst>
    </cacheField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Measures].[Suma de TOTAL LLEGADAS]" caption="Suma de TOTAL LLEGADAS" numFmtId="0" hierarchy="117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3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6.xml><?xml version="1.0" encoding="utf-8"?>
<pivotCacheDefinition xmlns="http://schemas.openxmlformats.org/spreadsheetml/2006/main" xmlns:r="http://schemas.openxmlformats.org/officeDocument/2006/relationships" saveData="0" refreshedBy="Vero" refreshedDate="44117.630521527775" createdVersion="5" refreshedVersion="6" minRefreshableVersion="3" recordCount="0" supportSubquery="1" supportAdvancedDrill="1">
  <cacheSource type="external" connectionId="1"/>
  <cacheFields count="6">
    <cacheField name="[Measures].[Tarif x hab ocup]" caption="Tarif x hab ocup" numFmtId="0" hierarchy="110" level="32767"/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 oneField="1">
      <fieldsUsage count="1">
        <fieldUsage x="0"/>
      </fieldsUsage>
    </cacheHierarchy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7.xml><?xml version="1.0" encoding="utf-8"?>
<pivotCacheDefinition xmlns="http://schemas.openxmlformats.org/spreadsheetml/2006/main" xmlns:r="http://schemas.openxmlformats.org/officeDocument/2006/relationships" saveData="0" refreshedBy="Vero" refreshedDate="44117.630523958331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5">
        <s v="Hacienda Turística"/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acienda Turística]"/>
            <x15:cachedUniqueName index="1" name="[Base_Encuestas].[TIPO DE ALOJAMIENTO].&amp;[Hostal]"/>
            <x15:cachedUniqueName index="2" name="[Base_Encuestas].[TIPO DE ALOJAMIENTO].&amp;[Hostería]"/>
            <x15:cachedUniqueName index="3" name="[Base_Encuestas].[TIPO DE ALOJAMIENTO].&amp;[Hotel]"/>
            <x15:cachedUniqueName index="4" name="[Base_Encuestas].[TIPO DE ALOJAMIENTO].&amp;[Lodge]"/>
          </x15:cachedUniqueNames>
        </ext>
      </extLst>
    </cacheField>
    <cacheField name="[Measures].[Suma de EMPLEOS]" caption="Suma de EMPLEOS" numFmtId="0" hierarchy="120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8.xml><?xml version="1.0" encoding="utf-8"?>
<pivotCacheDefinition xmlns="http://schemas.openxmlformats.org/spreadsheetml/2006/main" xmlns:r="http://schemas.openxmlformats.org/officeDocument/2006/relationships" saveData="0" refreshedBy="Vero" refreshedDate="44117.630526504632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5">
        <s v="Hacienda Turística"/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acienda Turística]"/>
            <x15:cachedUniqueName index="1" name="[Base_Encuestas].[TIPO DE ALOJAMIENTO].&amp;[Hostal]"/>
            <x15:cachedUniqueName index="2" name="[Base_Encuestas].[TIPO DE ALOJAMIENTO].&amp;[Hostería]"/>
            <x15:cachedUniqueName index="3" name="[Base_Encuestas].[TIPO DE ALOJAMIENTO].&amp;[Hotel]"/>
            <x15:cachedUniqueName index="4" name="[Base_Encuestas].[TIPO DE ALOJAMIENTO].&amp;[Lodge]"/>
          </x15:cachedUniqueNames>
        </ext>
      </extLst>
    </cacheField>
    <cacheField name="[Measures].[Recuento de NÚMERO DE REGISTRO TURÍSTICO]" caption="Recuento de NÚMERO DE REGISTRO TURÍSTICO" numFmtId="0" hierarchy="116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9.xml><?xml version="1.0" encoding="utf-8"?>
<pivotCacheDefinition xmlns="http://schemas.openxmlformats.org/spreadsheetml/2006/main" xmlns:r="http://schemas.openxmlformats.org/officeDocument/2006/relationships" saveData="0" refreshedBy="Vero" refreshedDate="44117.630529282411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TOTAL HABITACIONES VENDIDAS]" caption="Suma de TOTAL HABITACIONES VENDIDAS" numFmtId="0" hierarchy="121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0.xml><?xml version="1.0" encoding="utf-8"?>
<pivotCacheDefinition xmlns="http://schemas.openxmlformats.org/spreadsheetml/2006/main" xmlns:r="http://schemas.openxmlformats.org/officeDocument/2006/relationships" saveData="0" refreshedBy="Vero" refreshedDate="44117.630532175928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VENTAS POR ALOJAMIENTO DURANTE EL MES (MILES)]" caption="Suma de VENTAS POR ALOJAMIENTO DURANTE EL MES (MILES)" numFmtId="0" hierarchy="122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1.xml><?xml version="1.0" encoding="utf-8"?>
<pivotCacheDefinition xmlns="http://schemas.openxmlformats.org/spreadsheetml/2006/main" xmlns:r="http://schemas.openxmlformats.org/officeDocument/2006/relationships" saveData="0" refreshedBy="Vero" refreshedDate="44117.630534837961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TOTAL LLEGADAS]" caption="Suma de TOTAL LLEGADAS" numFmtId="0" hierarchy="117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2.xml><?xml version="1.0" encoding="utf-8"?>
<pivotCacheDefinition xmlns="http://schemas.openxmlformats.org/spreadsheetml/2006/main" xmlns:r="http://schemas.openxmlformats.org/officeDocument/2006/relationships" saveData="0" refreshedBy="Vero" refreshedDate="44117.630537384262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TOTAL PERNOCTACIONES]" caption="Suma de TOTAL PERNOCTACIONES" numFmtId="0" hierarchy="113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3.xml><?xml version="1.0" encoding="utf-8"?>
<pivotCacheDefinition xmlns="http://schemas.openxmlformats.org/spreadsheetml/2006/main" xmlns:r="http://schemas.openxmlformats.org/officeDocument/2006/relationships" saveData="0" refreshedBy="Vero" refreshedDate="44117.630540393518" createdVersion="5" refreshedVersion="6" minRefreshableVersion="3" recordCount="0" supportSubquery="1" supportAdvancedDrill="1">
  <cacheSource type="external" connectionId="1"/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TOH]" caption="TOH" numFmtId="0" hierarchy="109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 oneField="1">
      <fieldsUsage count="1">
        <fieldUsage x="1"/>
      </fieldsUsage>
    </cacheHierarchy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4.xml><?xml version="1.0" encoding="utf-8"?>
<pivotCacheDefinition xmlns="http://schemas.openxmlformats.org/spreadsheetml/2006/main" xmlns:r="http://schemas.openxmlformats.org/officeDocument/2006/relationships" saveData="0" refreshedBy="Vero" refreshedDate="44117.630557986115" createdVersion="6" refreshedVersion="6" minRefreshableVersion="3" recordCount="0" supportSubquery="1" supportAdvancedDrill="1">
  <cacheSource type="external" connectionId="1"/>
  <cacheFields count="9">
    <cacheField name="[Base_Encuestas].[MES].[MES]" caption="MES" numFmtId="0" hierarchy="105" level="1">
      <sharedItems count="6">
        <s v="Abril 20"/>
        <s v="Diciembre 19"/>
        <s v="Enero 20"/>
        <s v="Febrero 20"/>
        <s v="Marzo 20"/>
        <s v="Mayo 20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Abril 20]"/>
            <x15:cachedUniqueName index="1" name="[Base_Encuestas].[MES].&amp;[Diciembre 19]"/>
            <x15:cachedUniqueName index="2" name="[Base_Encuestas].[MES].&amp;[Enero 20]"/>
            <x15:cachedUniqueName index="3" name="[Base_Encuestas].[MES].&amp;[Febrero 20]"/>
            <x15:cachedUniqueName index="4" name="[Base_Encuestas].[MES].&amp;[Marzo 20]"/>
            <x15:cachedUniqueName index="5" name="[Base_Encuestas].[MES].&amp;[Mayo 20]"/>
          </x15:cachedUniqueNames>
        </ext>
      </extLst>
    </cacheField>
    <cacheField name="[Measures].[TOH]" caption="TOH" numFmtId="0" hierarchy="109" level="32767"/>
    <cacheField name="[Measures].[Estancia Media]" caption="Estancia Media" numFmtId="0" hierarchy="108" level="32767"/>
    <cacheField name="[Measures].[Tarif x hab ocup]" caption="Tarif x hab ocup" numFmtId="0" hierarchy="110" level="32767"/>
    <cacheField name="[Measures].[Suma de TOTAL PERNOCTACIONES]" caption="Suma de TOTAL PERNOCTACIONES" numFmtId="0" hierarchy="113" level="32767"/>
    <cacheField name="[Base_Encuestas].[CATEGORÍA DE ALOJAMIENTO DEL ESTABLECIMIENTO].[CATEGORÍA DE ALOJAMIENTO DEL ESTABLECIMIENTO]" caption="CATEGORÍA DE ALOJAMIENTO DEL ESTABLECIMIENTO" numFmtId="0" hierarchy="22" level="1">
      <sharedItems count="3">
        <s v="3 estrellas"/>
        <s v="4 estrellas"/>
        <s v="5 estrellas"/>
      </sharedItems>
      <extLst>
        <ext xmlns:x15="http://schemas.microsoft.com/office/spreadsheetml/2010/11/main" uri="{4F2E5C28-24EA-4eb8-9CBF-B6C8F9C3D259}">
          <x15:cachedUniqueNames>
            <x15:cachedUniqueName index="0" name="[Base_Encuestas].[CATEGORÍA DE ALOJAMIENTO DEL ESTABLECIMIENTO].&amp;[3 estrellas]"/>
            <x15:cachedUniqueName index="1" name="[Base_Encuestas].[CATEGORÍA DE ALOJAMIENTO DEL ESTABLECIMIENTO].&amp;[4 estrellas]"/>
            <x15:cachedUniqueName index="2" name="[Base_Encuestas].[CATEGORÍA DE ALOJAMIENTO DEL ESTABLECIMIENTO].&amp;[5 estrellas]"/>
          </x15:cachedUniqueNames>
        </ext>
      </extLst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AÑO].[AÑO]" caption="AÑO" numFmtId="0" hierarchy="106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8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6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7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2"/>
      </fieldsUsage>
    </cacheHierarchy>
    <cacheHierarchy uniqueName="[Measures].[TOH]" caption="TOH" measure="1" displayFolder="" measureGroup="Base_Encuestas" count="0" oneField="1">
      <fieldsUsage count="1">
        <fieldUsage x="1"/>
      </fieldsUsage>
    </cacheHierarchy>
    <cacheHierarchy uniqueName="[Measures].[Tarif x hab ocup]" caption="Tarif x hab ocup" measure="1" displayFolder="" measureGroup="Base_Encuestas" count="0" oneField="1">
      <fieldsUsage count="1">
        <fieldUsage x="3"/>
      </fieldsUsage>
    </cacheHierarchy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5.xml><?xml version="1.0" encoding="utf-8"?>
<pivotCacheDefinition xmlns="http://schemas.openxmlformats.org/spreadsheetml/2006/main" xmlns:r="http://schemas.openxmlformats.org/officeDocument/2006/relationships" saveData="0" refreshedBy="Vero" refreshedDate="44117.630560879632" createdVersion="5" refreshedVersion="6" minRefreshableVersion="3" recordCount="0" supportSubquery="1" supportAdvancedDrill="1">
  <cacheSource type="external" connectionId="1"/>
  <cacheFields count="6">
    <cacheField name="[Measures].[Suma de EMPLEOS]" caption="Suma de EMPLEOS" numFmtId="0" hierarchy="120" level="32767"/>
    <cacheField name="[Base_Encuestas].[MES].[MES]" caption="MES" numFmtId="0" hierarchy="105" level="1">
      <sharedItems count="1"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TIPO DE ALOJAMIENTO].[TIPO DE ALOJAMIENTO]" caption="TIPO DE ALOJAMIENTO" numFmtId="0" hierarchy="24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6.xml><?xml version="1.0" encoding="utf-8"?>
<pivotCacheDefinition xmlns="http://schemas.openxmlformats.org/spreadsheetml/2006/main" xmlns:r="http://schemas.openxmlformats.org/officeDocument/2006/relationships" saveData="0" refreshedBy="Vero" refreshedDate="44117.630572800925" createdVersion="5" refreshedVersion="6" minRefreshableVersion="3" recordCount="0" supportSubquery="1" supportAdvancedDrill="1">
  <cacheSource type="external" connectionId="1"/>
  <cacheFields count="3">
    <cacheField name="[Measures].[Estancia Media]" caption="Estancia Media" numFmtId="0" hierarchy="108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0"/>
      </fieldsUsage>
    </cacheHierarchy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7.xml><?xml version="1.0" encoding="utf-8"?>
<pivotCacheDefinition xmlns="http://schemas.openxmlformats.org/spreadsheetml/2006/main" xmlns:r="http://schemas.openxmlformats.org/officeDocument/2006/relationships" saveData="0" refreshedBy="Vero" refreshedDate="44117.630458564818" createdVersion="3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/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/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409182763" supportSubqueryNonVisual="1" supportSubqueryCalcMem="1" supportAddCalcMems="1"/>
    </ext>
  </extLst>
</pivotCacheDefinition>
</file>

<file path=xl/pivotCache/pivotCacheDefinition48.xml><?xml version="1.0" encoding="utf-8"?>
<pivotCacheDefinition xmlns="http://schemas.openxmlformats.org/spreadsheetml/2006/main" xmlns:r="http://schemas.openxmlformats.org/officeDocument/2006/relationships" saveData="0" refreshedBy="Vero" refreshedDate="44117.630543055559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Measures].[Suma de TOTAL HABITACIONES VENDIDAS]" caption="Suma de TOTAL HABITACIONES VENDIDAS" numFmtId="0" hierarchy="121" level="32767"/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533536674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49.xml><?xml version="1.0" encoding="utf-8"?>
<pivotCacheDefinition xmlns="http://schemas.openxmlformats.org/spreadsheetml/2006/main" xmlns:r="http://schemas.openxmlformats.org/officeDocument/2006/relationships" saveData="0" refreshedBy="Vero" refreshedDate="44117.630545254629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TOTAL LLEGADAS]" caption="Suma de TOTAL LLEGADAS" numFmtId="0" hierarchy="117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1289473514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0.xml><?xml version="1.0" encoding="utf-8"?>
<pivotCacheDefinition xmlns="http://schemas.openxmlformats.org/spreadsheetml/2006/main" xmlns:r="http://schemas.openxmlformats.org/officeDocument/2006/relationships" saveData="0" refreshedBy="Vero" refreshedDate="44117.630547337962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Base_Encuestas].[TIPO DE ALOJAMIENTO].[TIPO DE ALOJAMIENTO]" caption="TIPO DE ALOJAMIENTO" numFmtId="0" hierarchy="24" level="1">
      <sharedItems count="5">
        <s v="Hacienda Turística"/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acienda Turística]"/>
            <x15:cachedUniqueName index="1" name="[Base_Encuestas].[TIPO DE ALOJAMIENTO].&amp;[Hostal]"/>
            <x15:cachedUniqueName index="2" name="[Base_Encuestas].[TIPO DE ALOJAMIENTO].&amp;[Hostería]"/>
            <x15:cachedUniqueName index="3" name="[Base_Encuestas].[TIPO DE ALOJAMIENTO].&amp;[Hotel]"/>
            <x15:cachedUniqueName index="4" name="[Base_Encuestas].[TIPO DE ALOJAMIENTO].&amp;[Lodge]"/>
          </x15:cachedUniqueNames>
        </ext>
      </extLst>
    </cacheField>
    <cacheField name="[Measures].[Suma de EMPLEOS]" caption="Suma de EMPLEOS" numFmtId="0" hierarchy="120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1197560731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1.xml><?xml version="1.0" encoding="utf-8"?>
<pivotCacheDefinition xmlns="http://schemas.openxmlformats.org/spreadsheetml/2006/main" xmlns:r="http://schemas.openxmlformats.org/officeDocument/2006/relationships" saveData="0" refreshedBy="Vero" refreshedDate="44117.630549421294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Base_Encuestas].[TIPO DE ALOJAMIENTO].[TIPO DE ALOJAMIENTO]" caption="TIPO DE ALOJAMIENTO" numFmtId="0" hierarchy="24" level="1">
      <sharedItems count="5">
        <s v="Hacienda Turística"/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acienda Turística]"/>
            <x15:cachedUniqueName index="1" name="[Base_Encuestas].[TIPO DE ALOJAMIENTO].&amp;[Hostal]"/>
            <x15:cachedUniqueName index="2" name="[Base_Encuestas].[TIPO DE ALOJAMIENTO].&amp;[Hostería]"/>
            <x15:cachedUniqueName index="3" name="[Base_Encuestas].[TIPO DE ALOJAMIENTO].&amp;[Hotel]"/>
            <x15:cachedUniqueName index="4" name="[Base_Encuestas].[TIPO DE ALOJAMIENTO].&amp;[Lodge]"/>
          </x15:cachedUniqueNames>
        </ext>
      </extLst>
    </cacheField>
    <cacheField name="[Measures].[Recuento de NÚMERO DE REGISTRO TURÍSTICO]" caption="Recuento de NÚMERO DE REGISTRO TURÍSTICO" numFmtId="0" hierarchy="116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894157515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2.xml><?xml version="1.0" encoding="utf-8"?>
<pivotCacheDefinition xmlns="http://schemas.openxmlformats.org/spreadsheetml/2006/main" xmlns:r="http://schemas.openxmlformats.org/officeDocument/2006/relationships" saveData="0" refreshedBy="Vero" refreshedDate="44117.630551504626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TOTAL PERNOCTACIONES]" caption="Suma de TOTAL PERNOCTACIONES" numFmtId="0" hierarchy="113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632120138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3.xml><?xml version="1.0" encoding="utf-8"?>
<pivotCacheDefinition xmlns="http://schemas.openxmlformats.org/spreadsheetml/2006/main" xmlns:r="http://schemas.openxmlformats.org/officeDocument/2006/relationships" saveData="0" refreshedBy="Vero" refreshedDate="44117.630553703704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TOH]" caption="TOH" numFmtId="0" hierarchy="109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 oneField="1">
      <fieldsUsage count="1">
        <fieldUsage x="1"/>
      </fieldsUsage>
    </cacheHierarchy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1764670042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4.xml><?xml version="1.0" encoding="utf-8"?>
<pivotCacheDefinition xmlns="http://schemas.openxmlformats.org/spreadsheetml/2006/main" xmlns:r="http://schemas.openxmlformats.org/officeDocument/2006/relationships" saveData="0" refreshedBy="Vero" refreshedDate="44117.630555902775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6">
    <cacheField name="[Base_Encuestas].[TIPO DE ALOJAMIENTO].[TIPO DE ALOJAMIENTO]" caption="TIPO DE ALOJAMIENTO" numFmtId="0" hierarchy="24" level="1">
      <sharedItems count="4">
        <s v="Hostal"/>
        <s v="Hostería"/>
        <s v="Hotel"/>
        <s v="Lodge"/>
      </sharedItems>
      <extLst>
        <ext xmlns:x15="http://schemas.microsoft.com/office/spreadsheetml/2010/11/main" uri="{4F2E5C28-24EA-4eb8-9CBF-B6C8F9C3D259}">
          <x15:cachedUniqueNames>
            <x15:cachedUniqueName index="0" name="[Base_Encuestas].[TIPO DE ALOJAMIENTO].&amp;[Hostal]"/>
            <x15:cachedUniqueName index="1" name="[Base_Encuestas].[TIPO DE ALOJAMIENTO].&amp;[Hostería]"/>
            <x15:cachedUniqueName index="2" name="[Base_Encuestas].[TIPO DE ALOJAMIENTO].&amp;[Hotel]"/>
            <x15:cachedUniqueName index="3" name="[Base_Encuestas].[TIPO DE ALOJAMIENTO].&amp;[Lodge]"/>
          </x15:cachedUniqueNames>
        </ext>
      </extLst>
    </cacheField>
    <cacheField name="[Measures].[Suma de VENTAS POR ALOJAMIENTO DURANTE EL MES (MILES)]" caption="Suma de VENTAS POR ALOJAMIENTO DURANTE EL MES (MILES)" numFmtId="0" hierarchy="122" level="32767"/>
    <cacheField name="[Base_Encuestas].[AÑO].[AÑO]" caption="AÑO" numFmtId="0" hierarchy="106" level="1">
      <sharedItems containsSemiMixedTypes="0" containsNonDate="0" containsString="0"/>
    </cacheField>
    <cacheField name="[Base_Encuestas].[MES].[MES]" caption="MES" numFmtId="0" hierarchy="105" level="1">
      <sharedItems containsSemiMixedTypes="0" containsNonDate="0" containsString="0"/>
    </cacheField>
    <cacheField name="[Base_Encuestas].[CATEGORÍA DE ALOJAMIENTO DEL ESTABLECIMIENTO].[CATEGORÍA DE ALOJAMIENTO DEL ESTABLECIMIENTO]" caption="CATEGORÍA DE ALOJAMIENTO DEL ESTABLECIMIENTO" numFmtId="0" hierarchy="22" level="1">
      <sharedItems containsSemiMixedTypes="0" containsNonDate="0" containsString="0"/>
    </cacheField>
    <cacheField name="[Base_Encuestas].[SECTOR].[SECTOR]" caption="SECTOR" numFmtId="0" hierarchy="21" level="1">
      <sharedItems containsSemiMixedTypes="0" containsNonDate="0" containsString="0"/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2" memberValueDatatype="130" unbalanced="0">
      <fieldsUsage count="2">
        <fieldUsage x="-1"/>
        <fieldUsage x="5"/>
      </fieldsUsage>
    </cacheHierarchy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2" memberValueDatatype="130" unbalanced="0">
      <fieldsUsage count="2">
        <fieldUsage x="-1"/>
        <fieldUsage x="4"/>
      </fieldsUsage>
    </cacheHierarchy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3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1818858543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5.xml><?xml version="1.0" encoding="utf-8"?>
<pivotCacheDefinition xmlns="http://schemas.openxmlformats.org/spreadsheetml/2006/main" xmlns:r="http://schemas.openxmlformats.org/officeDocument/2006/relationships" saveData="0" refreshedBy="Vero" refreshedDate="44117.630884027778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5">
    <cacheField name="[Measures].[Suma de TOTAL LLEGADAS]" caption="Suma de TOTAL LLEGADAS" numFmtId="0" hierarchy="117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Measures].[Suma de LLEGADAS EN EL MES RESIDENTES]" caption="Suma de LLEGADAS EN EL MES RESIDENTES" numFmtId="0" hierarchy="118" level="32767"/>
    <cacheField name="[Measures].[Suma de LLEGADAS EN EL MES NO RESIDENTES]" caption="Suma de LLEGADAS EN EL MES NO RESIDENTES" numFmtId="0" hierarchy="119" level="32767"/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4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672608778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6.xml><?xml version="1.0" encoding="utf-8"?>
<pivotCacheDefinition xmlns="http://schemas.openxmlformats.org/spreadsheetml/2006/main" xmlns:r="http://schemas.openxmlformats.org/officeDocument/2006/relationships" saveData="0" refreshedBy="Vero" refreshedDate="44117.631251620369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3">
    <cacheField name="[Measures].[Suma de TOTAL HABITACIONES VENDIDAS]" caption="Suma de TOTAL HABITACIONES VENDIDAS" numFmtId="0" hierarchy="121" level="32767"/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1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2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/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1190303428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57.xml><?xml version="1.0" encoding="utf-8"?>
<pivotCacheDefinition xmlns="http://schemas.openxmlformats.org/spreadsheetml/2006/main" xmlns:r="http://schemas.openxmlformats.org/officeDocument/2006/relationships" saveData="0" refreshedBy="Vero" refreshedDate="44117.659312962962" createdVersion="5" refreshedVersion="6" minRefreshableVersion="3" recordCount="0" supportSubquery="1" supportAdvancedDrill="1">
  <cacheSource type="external" connectionId="1">
    <extLst>
      <ext xmlns:x14="http://schemas.microsoft.com/office/spreadsheetml/2009/9/main" uri="{F057638F-6D5F-4e77-A914-E7F072B9BCA8}">
        <x14:sourceConnection name="ThisWorkbookDataModel"/>
      </ext>
    </extLst>
  </cacheSource>
  <cacheFields count="3">
    <cacheField name="[Base_Encuestas].[MES].[MES]" caption="MES" numFmtId="0" hierarchy="105" level="1">
      <sharedItems count="9">
        <s v="l. Diciembre"/>
        <s v="a. Enero"/>
        <s v="b. Febrero"/>
        <s v="c. Marzo"/>
        <s v="d. Abril"/>
        <s v="e. Mayo"/>
        <s v="f. Junio"/>
        <s v="g. Julio"/>
        <s v="h. Agosto"/>
      </sharedItems>
      <extLst>
        <ext xmlns:x15="http://schemas.microsoft.com/office/spreadsheetml/2010/11/main" uri="{4F2E5C28-24EA-4eb8-9CBF-B6C8F9C3D259}">
          <x15:cachedUniqueNames>
            <x15:cachedUniqueName index="0" name="[Base_Encuestas].[MES].&amp;[l. Diciembre]"/>
            <x15:cachedUniqueName index="1" name="[Base_Encuestas].[MES].&amp;[a. Enero]"/>
            <x15:cachedUniqueName index="2" name="[Base_Encuestas].[MES].&amp;[b. Febrero]"/>
            <x15:cachedUniqueName index="3" name="[Base_Encuestas].[MES].&amp;[c. Marzo]"/>
            <x15:cachedUniqueName index="4" name="[Base_Encuestas].[MES].&amp;[d. Abril]"/>
            <x15:cachedUniqueName index="5" name="[Base_Encuestas].[MES].&amp;[e. Mayo]"/>
            <x15:cachedUniqueName index="6" name="[Base_Encuestas].[MES].&amp;[f. Junio]"/>
            <x15:cachedUniqueName index="7" name="[Base_Encuestas].[MES].&amp;[g. Julio]"/>
            <x15:cachedUniqueName index="8" name="[Base_Encuestas].[MES].&amp;[h. Agosto]"/>
          </x15:cachedUniqueNames>
        </ext>
      </extLst>
    </cacheField>
    <cacheField name="[Base_Encuestas].[AÑO].[AÑO]" caption="AÑO" numFmtId="0" hierarchy="106" level="1">
      <sharedItems containsSemiMixedTypes="0" containsString="0" containsNumber="1" containsInteger="1" minValue="2019" maxValue="2020" count="2">
        <n v="2019"/>
        <n v="2020"/>
      </sharedItems>
      <extLst>
        <ext xmlns:x15="http://schemas.microsoft.com/office/spreadsheetml/2010/11/main" uri="{4F2E5C28-24EA-4eb8-9CBF-B6C8F9C3D259}">
          <x15:cachedUniqueNames>
            <x15:cachedUniqueName index="0" name="[Base_Encuestas].[AÑO].&amp;[2019]"/>
            <x15:cachedUniqueName index="1" name="[Base_Encuestas].[AÑO].&amp;[2020]"/>
          </x15:cachedUniqueNames>
        </ext>
      </extLst>
    </cacheField>
    <cacheField name="[Measures].[Estancia Media]" caption="Estancia Media" numFmtId="0" hierarchy="108" level="32767"/>
  </cacheFields>
  <cacheHierarchies count="128">
    <cacheHierarchy uniqueName="[Base_Encuestas].[RAZÓN SOCIAL]" caption="RAZÓN SOCIAL" attribute="1" defaultMemberUniqueName="[Base_Encuestas].[RAZÓN SOCIAL].[All]" allUniqueName="[Base_Encuestas].[RAZÓN SOCIAL].[All]" dimensionUniqueName="[Base_Encuestas]" displayFolder="" count="0" memberValueDatatype="130" unbalanced="0"/>
    <cacheHierarchy uniqueName="[Base_Encuestas].[NOMBRE COMERCIAL]" caption="NOMBRE COMERCIAL" attribute="1" defaultMemberUniqueName="[Base_Encuestas].[NOMBRE COMERCIAL].[All]" allUniqueName="[Base_Encuestas].[NOMBRE COMERCIAL].[All]" dimensionUniqueName="[Base_Encuestas]" displayFolder="" count="0" memberValueDatatype="130" unbalanced="0"/>
    <cacheHierarchy uniqueName="[Base_Encuestas].[RUC]" caption="RUC" attribute="1" defaultMemberUniqueName="[Base_Encuestas].[RUC].[All]" allUniqueName="[Base_Encuestas].[RUC].[All]" dimensionUniqueName="[Base_Encuestas]" displayFolder="" count="0" memberValueDatatype="130" unbalanced="0"/>
    <cacheHierarchy uniqueName="[Base_Encuestas].[NÚMERO DE REGISTRO TURÍSTICO]" caption="NÚMERO DE REGISTRO TURÍSTICO" attribute="1" defaultMemberUniqueName="[Base_Encuestas].[NÚMERO DE REGISTRO TURÍSTICO].[All]" allUniqueName="[Base_Encuestas].[NÚMERO DE REGISTRO TURÍSTICO].[All]" dimensionUniqueName="[Base_Encuestas]" displayFolder="" count="0" memberValueDatatype="130" unbalanced="0"/>
    <cacheHierarchy uniqueName="[Base_Encuestas].[PROVINCIA]" caption="PROVINCIA" attribute="1" defaultMemberUniqueName="[Base_Encuestas].[PROVINCIA].[All]" allUniqueName="[Base_Encuestas].[PROVINCIA].[All]" dimensionUniqueName="[Base_Encuestas]" displayFolder="" count="0" memberValueDatatype="130" unbalanced="0"/>
    <cacheHierarchy uniqueName="[Base_Encuestas].[CANTÓN]" caption="CANTÓN" attribute="1" defaultMemberUniqueName="[Base_Encuestas].[CANTÓN].[All]" allUniqueName="[Base_Encuestas].[CANTÓN].[All]" dimensionUniqueName="[Base_Encuestas]" displayFolder="" count="0" memberValueDatatype="130" unbalanced="0"/>
    <cacheHierarchy uniqueName="[Base_Encuestas].[CIUDAD]" caption="CIUDAD" attribute="1" defaultMemberUniqueName="[Base_Encuestas].[CIUDAD].[All]" allUniqueName="[Base_Encuestas].[CIUDAD].[All]" dimensionUniqueName="[Base_Encuestas]" displayFolder="" count="0" memberValueDatatype="130" unbalanced="0"/>
    <cacheHierarchy uniqueName="[Base_Encuestas].[PARROQUIA]" caption="PARROQUIA" attribute="1" defaultMemberUniqueName="[Base_Encuestas].[PARROQUIA].[All]" allUniqueName="[Base_Encuestas].[PARROQUIA].[All]" dimensionUniqueName="[Base_Encuestas]" displayFolder="" count="0" memberValueDatatype="130" unbalanced="0"/>
    <cacheHierarchy uniqueName="[Base_Encuestas].[CALLE Y NÚMERO]" caption="CALLE Y NÚMERO" attribute="1" defaultMemberUniqueName="[Base_Encuestas].[CALLE Y NÚMERO].[All]" allUniqueName="[Base_Encuestas].[CALLE Y NÚMERO].[All]" dimensionUniqueName="[Base_Encuestas]" displayFolder="" count="0" memberValueDatatype="130" unbalanced="0"/>
    <cacheHierarchy uniqueName="[Base_Encuestas].[TELÉFONO]" caption="TELÉFONO" attribute="1" defaultMemberUniqueName="[Base_Encuestas].[TELÉFONO].[All]" allUniqueName="[Base_Encuestas].[TELÉFONO].[All]" dimensionUniqueName="[Base_Encuestas]" displayFolder="" count="0" memberValueDatatype="130" unbalanced="0"/>
    <cacheHierarchy uniqueName="[Base_Encuestas].[CELULAR]" caption="CELULAR" attribute="1" defaultMemberUniqueName="[Base_Encuestas].[CELULAR].[All]" allUniqueName="[Base_Encuestas].[CELULAR].[All]" dimensionUniqueName="[Base_Encuestas]" displayFolder="" count="0" memberValueDatatype="20" unbalanced="0"/>
    <cacheHierarchy uniqueName="[Base_Encuestas].[EMAIL]" caption="EMAIL" attribute="1" defaultMemberUniqueName="[Base_Encuestas].[EMAIL].[All]" allUniqueName="[Base_Encuestas].[EMAIL].[All]" dimensionUniqueName="[Base_Encuestas]" displayFolder="" count="0" memberValueDatatype="130" unbalanced="0"/>
    <cacheHierarchy uniqueName="[Base_Encuestas].[PÁGINA WEB]" caption="PÁGINA WEB" attribute="1" defaultMemberUniqueName="[Base_Encuestas].[PÁGINA WEB].[All]" allUniqueName="[Base_Encuestas].[PÁGINA WEB].[All]" dimensionUniqueName="[Base_Encuestas]" displayFolder="" count="0" memberValueDatatype="130" unbalanced="0"/>
    <cacheHierarchy uniqueName="[Base_Encuestas].[WHATSAPP]" caption="WHATSAPP" attribute="1" defaultMemberUniqueName="[Base_Encuestas].[WHATSAPP].[All]" allUniqueName="[Base_Encuestas].[WHATSAPP].[All]" dimensionUniqueName="[Base_Encuestas]" displayFolder="" count="0" memberValueDatatype="20" unbalanced="0"/>
    <cacheHierarchy uniqueName="[Base_Encuestas].[TWITTER]" caption="TWITTER" attribute="1" defaultMemberUniqueName="[Base_Encuestas].[TWITTER].[All]" allUniqueName="[Base_Encuestas].[TWITTER].[All]" dimensionUniqueName="[Base_Encuestas]" displayFolder="" count="0" memberValueDatatype="130" unbalanced="0"/>
    <cacheHierarchy uniqueName="[Base_Encuestas].[INSTAGRAM]" caption="INSTAGRAM" attribute="1" defaultMemberUniqueName="[Base_Encuestas].[INSTAGRAM].[All]" allUniqueName="[Base_Encuestas].[INSTAGRAM].[All]" dimensionUniqueName="[Base_Encuestas]" displayFolder="" count="0" memberValueDatatype="130" unbalanced="0"/>
    <cacheHierarchy uniqueName="[Base_Encuestas].[FACEBOOK]" caption="FACEBOOK" attribute="1" defaultMemberUniqueName="[Base_Encuestas].[FACEBOOK].[All]" allUniqueName="[Base_Encuestas].[FACEBOOK].[All]" dimensionUniqueName="[Base_Encuestas]" displayFolder="" count="0" memberValueDatatype="130" unbalanced="0"/>
    <cacheHierarchy uniqueName="[Base_Encuestas].[NOMBRES Y APELLIDOS]" caption="NOMBRES Y APELLIDOS" attribute="1" defaultMemberUniqueName="[Base_Encuestas].[NOMBRES Y APELLIDOS].[All]" allUniqueName="[Base_Encuestas].[NOMBRES Y APELLIDOS].[All]" dimensionUniqueName="[Base_Encuestas]" displayFolder="" count="0" memberValueDatatype="130" unbalanced="0"/>
    <cacheHierarchy uniqueName="[Base_Encuestas].[EMAIL2]" caption="EMAIL2" attribute="1" defaultMemberUniqueName="[Base_Encuestas].[EMAIL2].[All]" allUniqueName="[Base_Encuestas].[EMAIL2].[All]" dimensionUniqueName="[Base_Encuestas]" displayFolder="" count="0" memberValueDatatype="130" unbalanced="0"/>
    <cacheHierarchy uniqueName="[Base_Encuestas].[CARGO]" caption="CARGO" attribute="1" defaultMemberUniqueName="[Base_Encuestas].[CARGO].[All]" allUniqueName="[Base_Encuestas].[CARGO].[All]" dimensionUniqueName="[Base_Encuestas]" displayFolder="" count="0" memberValueDatatype="130" unbalanced="0"/>
    <cacheHierarchy uniqueName="[Base_Encuestas].[TELÉFONO2]" caption="TELÉFONO2" attribute="1" defaultMemberUniqueName="[Base_Encuestas].[TELÉFONO2].[All]" allUniqueName="[Base_Encuestas].[TELÉFONO2].[All]" dimensionUniqueName="[Base_Encuestas]" displayFolder="" count="0" memberValueDatatype="130" unbalanced="0"/>
    <cacheHierarchy uniqueName="[Base_Encuestas].[SECTOR]" caption="SECTOR" attribute="1" defaultMemberUniqueName="[Base_Encuestas].[SECTOR].[All]" allUniqueName="[Base_Encuestas].[SECTOR].[All]" dimensionUniqueName="[Base_Encuestas]" displayFolder="" count="0" memberValueDatatype="130" unbalanced="0"/>
    <cacheHierarchy uniqueName="[Base_Encuestas].[CATEGORÍA DE ALOJAMIENTO DEL ESTABLECIMIENTO]" caption="CATEGORÍA DE ALOJAMIENTO DEL ESTABLECIMIENTO" attribute="1" defaultMemberUniqueName="[Base_Encuestas].[CATEGORÍA DE ALOJAMIENTO DEL ESTABLECIMIENTO].[All]" allUniqueName="[Base_Encuestas].[CATEGORÍA DE ALOJAMIENTO DEL ESTABLECIMIENTO].[All]" dimensionUniqueName="[Base_Encuestas]" displayFolder="" count="0" memberValueDatatype="130" unbalanced="0"/>
    <cacheHierarchy uniqueName="[Base_Encuestas].[FECHA DE INICIO]" caption="FECHA DE INICIO" attribute="1" defaultMemberUniqueName="[Base_Encuestas].[FECHA DE INICIO].[All]" allUniqueName="[Base_Encuestas].[FECHA DE INICIO].[All]" dimensionUniqueName="[Base_Encuestas]" displayFolder="" count="0" memberValueDatatype="130" unbalanced="0"/>
    <cacheHierarchy uniqueName="[Base_Encuestas].[TIPO DE ALOJAMIENTO]" caption="TIPO DE ALOJAMIENTO" attribute="1" defaultMemberUniqueName="[Base_Encuestas].[TIPO DE ALOJAMIENTO].[All]" allUniqueName="[Base_Encuestas].[TIPO DE ALOJAMIENTO].[All]" dimensionUniqueName="[Base_Encuestas]" displayFolder="" count="0" memberValueDatatype="130" unbalanced="0"/>
    <cacheHierarchy uniqueName="[Base_Encuestas].[AFILIACIONES]" caption="AFILIACIONES" attribute="1" defaultMemberUniqueName="[Base_Encuestas].[AFILIACIONES].[All]" allUniqueName="[Base_Encuestas].[AFILIACIONES].[All]" dimensionUniqueName="[Base_Encuestas]" displayFolder="" count="0" memberValueDatatype="130" unbalanced="0"/>
    <cacheHierarchy uniqueName="[Base_Encuestas].[TIPO DE ADMINISTRACIÓN]" caption="TIPO DE ADMINISTRACIÓN" attribute="1" defaultMemberUniqueName="[Base_Encuestas].[TIPO DE ADMINISTRACIÓN].[All]" allUniqueName="[Base_Encuestas].[TIPO DE ADMINISTRACIÓN].[All]" dimensionUniqueName="[Base_Encuestas]" displayFolder="" count="0" memberValueDatatype="130" unbalanced="0"/>
    <cacheHierarchy uniqueName="[Base_Encuestas].[NATURALEZA JURÍDICA]" caption="NATURALEZA JURÍDICA" attribute="1" defaultMemberUniqueName="[Base_Encuestas].[NATURALEZA JURÍDICA].[All]" allUniqueName="[Base_Encuestas].[NATURALEZA JURÍDICA].[All]" dimensionUniqueName="[Base_Encuestas]" displayFolder="" count="0" memberValueDatatype="130" unbalanced="0"/>
    <cacheHierarchy uniqueName="[Base_Encuestas].[TOTAL DE HABITACIONES]" caption="TOTAL DE HABITACIONES" attribute="1" defaultMemberUniqueName="[Base_Encuestas].[TOTAL DE HABITACIONES].[All]" allUniqueName="[Base_Encuestas].[TOTAL DE HABITACIONES].[All]" dimensionUniqueName="[Base_Encuestas]" displayFolder="" count="0" memberValueDatatype="20" unbalanced="0"/>
    <cacheHierarchy uniqueName="[Base_Encuestas].[TOTAL DE PLAZAS]" caption="TOTAL DE PLAZAS" attribute="1" defaultMemberUniqueName="[Base_Encuestas].[TOTAL DE PLAZAS].[All]" allUniqueName="[Base_Encuestas].[TOTAL DE PLAZAS].[All]" dimensionUniqueName="[Base_Encuestas]" displayFolder="" count="0" memberValueDatatype="20" unbalanced="0"/>
    <cacheHierarchy uniqueName="[Base_Encuestas].[VENTAS POR ALOJAMIENTO ENERO-DICIEMBRE 2017]" caption="VENTAS POR ALOJAMIENTO ENERO-DICIEMBRE 2017" attribute="1" defaultMemberUniqueName="[Base_Encuestas].[VENTAS POR ALOJAMIENTO ENERO-DICIEMBRE 2017].[All]" allUniqueName="[Base_Encuestas].[VENTAS POR ALOJAMIENTO ENERO-DICIEMBRE 2017].[All]" dimensionUniqueName="[Base_Encuestas]" displayFolder="" count="0" memberValueDatatype="5" unbalanced="0"/>
    <cacheHierarchy uniqueName="[Base_Encuestas].[VENTAS POR ALOJAMIENTO ENERO-DICIEMBRE 2018]" caption="VENTAS POR ALOJAMIENTO ENERO-DICIEMBRE 2018" attribute="1" defaultMemberUniqueName="[Base_Encuestas].[VENTAS POR ALOJAMIENTO ENERO-DICIEMBRE 2018].[All]" allUniqueName="[Base_Encuestas].[VENTAS POR ALOJAMIENTO ENERO-DICIEMBRE 2018].[All]" dimensionUniqueName="[Base_Encuestas]" displayFolder="" count="0" memberValueDatatype="5" unbalanced="0"/>
    <cacheHierarchy uniqueName="[Base_Encuestas].[VENTAS POR ALOJAMIENTO ENERO-DICIEMBRE 2019]" caption="VENTAS POR ALOJAMIENTO ENERO-DICIEMBRE 2019" attribute="1" defaultMemberUniqueName="[Base_Encuestas].[VENTAS POR ALOJAMIENTO ENERO-DICIEMBRE 2019].[All]" allUniqueName="[Base_Encuestas].[VENTAS POR ALOJAMIENTO ENERO-DICIEMBRE 2019].[All]" dimensionUniqueName="[Base_Encuestas]" displayFolder="" count="0" memberValueDatatype="5" unbalanced="0"/>
    <cacheHierarchy uniqueName="[Base_Encuestas].[VENTAS POR ALOJAMIENTO DURANTE EL MES DE LA ENCUESTA]" caption="VENTAS POR ALOJAMIENTO DURANTE EL MES DE LA ENCUESTA" attribute="1" defaultMemberUniqueName="[Base_Encuestas].[VENTAS POR ALOJAMIENTO DURANTE EL MES DE LA ENCUESTA].[All]" allUniqueName="[Base_Encuestas].[VENTAS POR ALOJAMIENTO DURANTE EL MES DE LA ENCUESTA].[All]" dimensionUniqueName="[Base_Encuestas]" displayFolder="" count="0" memberValueDatatype="5" unbalanced="0"/>
    <cacheHierarchy uniqueName="[Base_Encuestas].[VENTAS POR ALOJAMIENTO DURANTE EL MES (MILES)]" caption="VENTAS POR ALOJAMIENTO DURANTE EL MES (MILES)" attribute="1" defaultMemberUniqueName="[Base_Encuestas].[VENTAS POR ALOJAMIENTO DURANTE EL MES (MILES)].[All]" allUniqueName="[Base_Encuestas].[VENTAS POR ALOJAMIENTO DURANTE EL MES (MILES)].[All]" dimensionUniqueName="[Base_Encuestas]" displayFolder="" count="0" memberValueDatatype="5" unbalanced="0"/>
    <cacheHierarchy uniqueName="[Base_Encuestas].[HABITACIONES SIMPLES VENDIDAS]" caption="HABITACIONES SIMPLES VENDIDAS" attribute="1" defaultMemberUniqueName="[Base_Encuestas].[HABITACIONES SIMPLES VENDIDAS].[All]" allUniqueName="[Base_Encuestas].[HABITACIONES SIMPLES VENDIDAS].[All]" dimensionUniqueName="[Base_Encuestas]" displayFolder="" count="0" memberValueDatatype="20" unbalanced="0"/>
    <cacheHierarchy uniqueName="[Base_Encuestas].[HABITACIONES DOBLES VENDIDAS]" caption="HABITACIONES DOBLES VENDIDAS" attribute="1" defaultMemberUniqueName="[Base_Encuestas].[HABITACIONES DOBLES VENDIDAS].[All]" allUniqueName="[Base_Encuestas].[HABITACIONES DOBLES VENDIDAS].[All]" dimensionUniqueName="[Base_Encuestas]" displayFolder="" count="0" memberValueDatatype="20" unbalanced="0"/>
    <cacheHierarchy uniqueName="[Base_Encuestas].[HABITACIONES TRIPLES VENDIDAS]" caption="HABITACIONES TRIPLES VENDIDAS" attribute="1" defaultMemberUniqueName="[Base_Encuestas].[HABITACIONES TRIPLES VENDIDAS].[All]" allUniqueName="[Base_Encuestas].[HABITACIONES TRIPLES VENDIDAS].[All]" dimensionUniqueName="[Base_Encuestas]" displayFolder="" count="0" memberValueDatatype="20" unbalanced="0"/>
    <cacheHierarchy uniqueName="[Base_Encuestas].[HABITACIONES CUADRUPLES VENDIDAS]" caption="HABITACIONES CUADRUPLES VENDIDAS" attribute="1" defaultMemberUniqueName="[Base_Encuestas].[HABITACIONES CUADRUPLES VENDIDAS].[All]" allUniqueName="[Base_Encuestas].[HABITACIONES CUADRUPLES VENDIDAS].[All]" dimensionUniqueName="[Base_Encuestas]" displayFolder="" count="0" memberValueDatatype="20" unbalanced="0"/>
    <cacheHierarchy uniqueName="[Base_Encuestas].[OTRAS HABITACIONES VENDIDAS]" caption="OTRAS HABITACIONES VENDIDAS" attribute="1" defaultMemberUniqueName="[Base_Encuestas].[OTRAS HABITACIONES VENDIDAS].[All]" allUniqueName="[Base_Encuestas].[OTRAS HABITACIONES VENDIDAS].[All]" dimensionUniqueName="[Base_Encuestas]" displayFolder="" count="0" memberValueDatatype="20" unbalanced="0"/>
    <cacheHierarchy uniqueName="[Base_Encuestas].[TOTAL HABITACIONES VENDIDAS]" caption="TOTAL HABITACIONES VENDIDAS" attribute="1" defaultMemberUniqueName="[Base_Encuestas].[TOTAL HABITACIONES VENDIDAS].[All]" allUniqueName="[Base_Encuestas].[TOTAL HABITACIONES VENDIDAS].[All]" dimensionUniqueName="[Base_Encuestas]" displayFolder="" count="0" memberValueDatatype="20" unbalanced="0"/>
    <cacheHierarchy uniqueName="[Base_Encuestas].[HABITACIONES  SIMPLES COMPLEMENTARIAS VENDIDAS EN EL MES DE ENCUESTA]" caption="HABITACIONES  SIMPLES COMPLEMENTARIAS VENDIDAS EN EL MES DE ENCUESTA" attribute="1" defaultMemberUniqueName="[Base_Encuestas].[HABITACIONES  SIMPLES COMPLEMENTARIAS VENDIDAS EN EL MES DE ENCUESTA].[All]" allUniqueName="[Base_Encuestas].[HABITACIONES  SIMPLES COMPLEMENTARIAS VENDIDAS EN EL MES DE ENCUESTA].[All]" dimensionUniqueName="[Base_Encuestas]" displayFolder="" count="0" memberValueDatatype="130" unbalanced="0"/>
    <cacheHierarchy uniqueName="[Base_Encuestas].[HABITACIONES DOBLES COMPLEMENTARIAS VENDIDAS EN EL MES DE ENCUESTA]" caption="HABITACIONES DOBLES COMPLEMENTARIAS VENDIDAS EN EL MES DE ENCUESTA" attribute="1" defaultMemberUniqueName="[Base_Encuestas].[HABITACIONES DOBLES COMPLEMENTARIAS VENDIDAS EN EL MES DE ENCUESTA].[All]" allUniqueName="[Base_Encuestas].[HABITACIONES DOBLES COMPLEMENTARIAS VENDIDAS EN EL MES DE ENCUESTA].[All]" dimensionUniqueName="[Base_Encuestas]" displayFolder="" count="0" memberValueDatatype="20" unbalanced="0"/>
    <cacheHierarchy uniqueName="[Base_Encuestas].[HABITACIONES TRIPLES COMPLEMENTARIAS VENDIDAS EN EL MES DE ENCUESTA]" caption="HABITACIONES TRIPLES COMPLEMENTARIAS VENDIDAS EN EL MES DE ENCUESTA" attribute="1" defaultMemberUniqueName="[Base_Encuestas].[HABITACIONES TRIPLES COMPLEMENTARIAS VENDIDAS EN EL MES DE ENCUESTA].[All]" allUniqueName="[Base_Encuestas].[HABITACIONES TRIPLES COMPLEMENTARIAS VENDIDAS EN EL MES DE ENCUESTA].[All]" dimensionUniqueName="[Base_Encuestas]" displayFolder="" count="0" memberValueDatatype="20" unbalanced="0"/>
    <cacheHierarchy uniqueName="[Base_Encuestas].[HABITACIONES CUADRUPLES COMPLEMENTARIAS VENDIDAS EN EL MES DE ENCUESTA]" caption="HABITACIONES CUADRUPLES COMPLEMENTARIAS VENDIDAS EN EL MES DE ENCUESTA" attribute="1" defaultMemberUniqueName="[Base_Encuestas].[HABITACIONES CUADRUPLES COMPLEMENTARIAS VENDIDAS EN EL MES DE ENCUESTA].[All]" allUniqueName="[Base_Encuestas].[HABITACIONES CUADRUPLES COMPLEMENTARIAS VENDIDAS EN EL MES DE ENCUESTA].[All]" dimensionUniqueName="[Base_Encuestas]" displayFolder="" count="0" memberValueDatatype="20" unbalanced="0"/>
    <cacheHierarchy uniqueName="[Base_Encuestas].[HABITACIONES  DE OTRO TIPO COMPLEMENTARIAS VENDIDAS EN EL MES DE ENCUESTA]" caption="HABITACIONES  DE OTRO TIPO COMPLEMENTARIAS VENDIDAS EN EL MES DE ENCUESTA" attribute="1" defaultMemberUniqueName="[Base_Encuestas].[HABITACIONES  DE OTRO TIPO COMPLEMENTARIAS VENDIDAS EN EL MES DE ENCUESTA].[All]" allUniqueName="[Base_Encuestas].[HABITACIONES  DE OTRO TIPO COMPLEMENTARIAS VENDIDAS EN EL MES DE ENCUESTA].[All]" dimensionUniqueName="[Base_Encuestas]" displayFolder="" count="0" memberValueDatatype="20" unbalanced="0"/>
    <cacheHierarchy uniqueName="[Base_Encuestas].[CAMAS SIMPLES ADICIONALES VENDIDAS EN EL MES DE ENCUESTA]" caption="CAMAS SIMPLES ADICIONALES VENDIDAS EN EL MES DE ENCUESTA" attribute="1" defaultMemberUniqueName="[Base_Encuestas].[CAMAS SIMPLES ADICIONALES VENDIDAS EN EL MES DE ENCUESTA].[All]" allUniqueName="[Base_Encuestas].[CAMAS SIMPLES ADICIONALES VENDIDAS EN EL MES DE ENCUESTA].[All]" dimensionUniqueName="[Base_Encuestas]" displayFolder="" count="0" memberValueDatatype="130" unbalanced="0"/>
    <cacheHierarchy uniqueName="[Base_Encuestas].[CAMAS DOBLES ADICIONALES VENDIDAS EN EL MES DE ENCUESTA]" caption="CAMAS DOBLES ADICIONALES VENDIDAS EN EL MES DE ENCUESTA" attribute="1" defaultMemberUniqueName="[Base_Encuestas].[CAMAS DOBLES ADICIONALES VENDIDAS EN EL MES DE ENCUESTA].[All]" allUniqueName="[Base_Encuestas].[CAMAS DOBLES ADICIONALES VENDIDAS EN EL MES DE ENCUESTA].[All]" dimensionUniqueName="[Base_Encuestas]" displayFolder="" count="0" memberValueDatatype="20" unbalanced="0"/>
    <cacheHierarchy uniqueName="[Base_Encuestas].[CAMAS TRIPLES ADICIONALES VENDIDAS EN EL MES DE ENCUESTA]" caption="CAMAS TRIPLES ADICIONALES VENDIDAS EN EL MES DE ENCUESTA" attribute="1" defaultMemberUniqueName="[Base_Encuestas].[CAMAS TRIPLES ADICIONALES VENDIDAS EN EL MES DE ENCUESTA].[All]" allUniqueName="[Base_Encuestas].[CAMAS TRIPLES ADICIONALES VENDIDAS EN EL MES DE ENCUESTA].[All]" dimensionUniqueName="[Base_Encuestas]" displayFolder="" count="0" memberValueDatatype="20" unbalanced="0"/>
    <cacheHierarchy uniqueName="[Base_Encuestas].[CAMAS CUADRUPLES ADICIONALES VENDIDAS EN EL MES DE ENCUESTA]" caption="CAMAS CUADRUPLES ADICIONALES VENDIDAS EN EL MES DE ENCUESTA" attribute="1" defaultMemberUniqueName="[Base_Encuestas].[CAMAS CUADRUPLES ADICIONALES VENDIDAS EN EL MES DE ENCUESTA].[All]" allUniqueName="[Base_Encuestas].[CAMAS CUADRUPLES ADICIONALES VENDIDAS EN EL MES DE ENCUESTA].[All]" dimensionUniqueName="[Base_Encuestas]" displayFolder="" count="0" memberValueDatatype="20" unbalanced="0"/>
    <cacheHierarchy uniqueName="[Base_Encuestas].[CAMAS DE OTRO TIPO ADICIONALES VENDIDAS EN EL MES DE ENCUESTA]" caption="CAMAS DE OTRO TIPO ADICIONALES VENDIDAS EN EL MES DE ENCUESTA" attribute="1" defaultMemberUniqueName="[Base_Encuestas].[CAMAS DE OTRO TIPO ADICIONALES VENDIDAS EN EL MES DE ENCUESTA].[All]" allUniqueName="[Base_Encuestas].[CAMAS DE OTRO TIPO ADICIONALES VENDIDAS EN EL MES DE ENCUESTA].[All]" dimensionUniqueName="[Base_Encuestas]" displayFolder="" count="0" memberValueDatatype="20" unbalanced="0"/>
    <cacheHierarchy uniqueName="[Base_Encuestas].[LLEGADAS EN EL MES RESIDENTES]" caption="LLEGADAS EN EL MES RESIDENTES" attribute="1" defaultMemberUniqueName="[Base_Encuestas].[LLEGADAS EN EL MES RESIDENTES].[All]" allUniqueName="[Base_Encuestas].[LLEGADAS EN EL MES RESIDENTES].[All]" dimensionUniqueName="[Base_Encuestas]" displayFolder="" count="0" memberValueDatatype="20" unbalanced="0"/>
    <cacheHierarchy uniqueName="[Base_Encuestas].[LLEGADAS EN EL MES NO RESIDENTES]" caption="LLEGADAS EN EL MES NO RESIDENTES" attribute="1" defaultMemberUniqueName="[Base_Encuestas].[LLEGADAS EN EL MES NO RESIDENTES].[All]" allUniqueName="[Base_Encuestas].[LLEGADAS EN EL MES NO RESIDENTES].[All]" dimensionUniqueName="[Base_Encuestas]" displayFolder="" count="0" memberValueDatatype="20" unbalanced="0"/>
    <cacheHierarchy uniqueName="[Base_Encuestas].[TOTAL LLEGADAS]" caption="TOTAL LLEGADAS" attribute="1" defaultMemberUniqueName="[Base_Encuestas].[TOTAL LLEGADAS].[All]" allUniqueName="[Base_Encuestas].[TOTAL LLEGADAS].[All]" dimensionUniqueName="[Base_Encuestas]" displayFolder="" count="0" memberValueDatatype="20" unbalanced="0"/>
    <cacheHierarchy uniqueName="[Base_Encuestas].[PERNOCTACIONES RESIDENTES]" caption="PERNOCTACIONES RESIDENTES" attribute="1" defaultMemberUniqueName="[Base_Encuestas].[PERNOCTACIONES RESIDENTES].[All]" allUniqueName="[Base_Encuestas].[PERNOCTACIONES RESIDENTES].[All]" dimensionUniqueName="[Base_Encuestas]" displayFolder="" count="0" memberValueDatatype="20" unbalanced="0"/>
    <cacheHierarchy uniqueName="[Base_Encuestas].[PERNOCTACIONES NO RESIDENTES]" caption="PERNOCTACIONES NO RESIDENTES" attribute="1" defaultMemberUniqueName="[Base_Encuestas].[PERNOCTACIONES NO RESIDENTES].[All]" allUniqueName="[Base_Encuestas].[PERNOCTACIONES NO RESIDENTES].[All]" dimensionUniqueName="[Base_Encuestas]" displayFolder="" count="0" memberValueDatatype="20" unbalanced="0"/>
    <cacheHierarchy uniqueName="[Base_Encuestas].[TOTAL PERNOCTACIONES]" caption="TOTAL PERNOCTACIONES" attribute="1" defaultMemberUniqueName="[Base_Encuestas].[TOTAL PERNOCTACIONES].[All]" allUniqueName="[Base_Encuestas].[TOTAL PERNOCTACIONES].[All]" dimensionUniqueName="[Base_Encuestas]" displayFolder="" count="0" memberValueDatatype="20" unbalanced="0"/>
    <cacheHierarchy uniqueName="[Base_Encuestas].[POSEE PMS]" caption="POSEE PMS" attribute="1" defaultMemberUniqueName="[Base_Encuestas].[POSEE PMS].[All]" allUniqueName="[Base_Encuestas].[POSEE PMS].[All]" dimensionUniqueName="[Base_Encuestas]" displayFolder="" count="0" memberValueDatatype="130" unbalanced="0"/>
    <cacheHierarchy uniqueName="[Base_Encuestas].[PMS]" caption="PMS" attribute="1" defaultMemberUniqueName="[Base_Encuestas].[PMS].[All]" allUniqueName="[Base_Encuestas].[PMS].[All]" dimensionUniqueName="[Base_Encuestas]" displayFolder="" count="0" memberValueDatatype="130" unbalanced="0"/>
    <cacheHierarchy uniqueName="[Base_Encuestas].[EMPLEADOS ADMINISTRATIVOS HOMBRES DE EMPLEO PERMANENTE]" caption="EMPLEADOS ADMINISTRATIVOS HOMBRES DE EMPLEO PERMANENTE" attribute="1" defaultMemberUniqueName="[Base_Encuestas].[EMPLEADOS ADMINISTRATIVOS HOMBRES DE EMPLEO PERMANENTE].[All]" allUniqueName="[Base_Encuestas].[EMPLEADOS ADMINISTRATIVOS HOMBRES DE EMPLEO PERMANENTE].[All]" dimensionUniqueName="[Base_Encuestas]" displayFolder="" count="0" memberValueDatatype="20" unbalanced="0"/>
    <cacheHierarchy uniqueName="[Base_Encuestas].[EMPLEADOS ADMINISTRATIVOS MUJERES DE EMPLEO PERMANENTE]" caption="EMPLEADOS ADMINISTRATIVOS MUJERES DE EMPLEO PERMANENTE" attribute="1" defaultMemberUniqueName="[Base_Encuestas].[EMPLEADOS ADMINISTRATIVOS MUJERES DE EMPLEO PERMANENTE].[All]" allUniqueName="[Base_Encuestas].[EMPLEADOS ADMINISTRATIVOS MUJERES DE EMPLEO PERMANENTE].[All]" dimensionUniqueName="[Base_Encuestas]" displayFolder="" count="0" memberValueDatatype="20" unbalanced="0"/>
    <cacheHierarchy uniqueName="[Base_Encuestas].[EMPLEADOS OPERATIVOS HOMBRES DE EMPLEO PERMANENTE]" caption="EMPLEADOS OPERATIVOS HOMBRES DE EMPLEO PERMANENTE" attribute="1" defaultMemberUniqueName="[Base_Encuestas].[EMPLEADOS OPERATIVOS HOMBRES DE EMPLEO PERMANENTE].[All]" allUniqueName="[Base_Encuestas].[EMPLEADOS OPERATIVOS HOMBRES DE EMPLEO PERMANENTE].[All]" dimensionUniqueName="[Base_Encuestas]" displayFolder="" count="0" memberValueDatatype="20" unbalanced="0"/>
    <cacheHierarchy uniqueName="[Base_Encuestas].[EMPLEADOS OPERATIVOS MUJERES DE EMPLEO PERMANENTE]" caption="EMPLEADOS OPERATIVOS MUJERES DE EMPLEO PERMANENTE" attribute="1" defaultMemberUniqueName="[Base_Encuestas].[EMPLEADOS OPERATIVOS MUJERES DE EMPLEO PERMANENTE].[All]" allUniqueName="[Base_Encuestas].[EMPLEADOS OPERATIVOS MUJERES DE EMPLEO PERMANENTE].[All]" dimensionUniqueName="[Base_Encuestas]" displayFolder="" count="0" memberValueDatatype="20" unbalanced="0"/>
    <cacheHierarchy uniqueName="[Base_Encuestas].[EMPLEADOS ADMINISTRATIVOS HOMBRES DE EMPLEO TEMPORAL]" caption="EMPLEADOS ADMINISTRATIVOS HOMBRES DE EMPLEO TEMPORAL" attribute="1" defaultMemberUniqueName="[Base_Encuestas].[EMPLEADOS ADMINISTRATIVOS HOMBRES DE EMPLEO TEMPORAL].[All]" allUniqueName="[Base_Encuestas].[EMPLEADOS ADMINISTRATIVOS HOMBRES DE EMPLEO TEMPORAL].[All]" dimensionUniqueName="[Base_Encuestas]" displayFolder="" count="0" memberValueDatatype="130" unbalanced="0"/>
    <cacheHierarchy uniqueName="[Base_Encuestas].[EMPLEADOS ADMINISTRATIVOS MUJERES DE EMPLEO TEMPORAL]" caption="EMPLEADOS ADMINISTRATIVOS MUJERES DE EMPLEO TEMPORAL" attribute="1" defaultMemberUniqueName="[Base_Encuestas].[EMPLEADOS ADMINISTRATIVOS MUJERES DE EMPLEO TEMPORAL].[All]" allUniqueName="[Base_Encuestas].[EMPLEADOS ADMINISTRATIVOS MUJERES DE EMPLEO TEMPORAL].[All]" dimensionUniqueName="[Base_Encuestas]" displayFolder="" count="0" memberValueDatatype="20" unbalanced="0"/>
    <cacheHierarchy uniqueName="[Base_Encuestas].[EMPLEADOS OPERATIVOS HOMBRES DE EMPLEO TEMPORAL]" caption="EMPLEADOS OPERATIVOS HOMBRES DE EMPLEO TEMPORAL" attribute="1" defaultMemberUniqueName="[Base_Encuestas].[EMPLEADOS OPERATIVOS HOMBRES DE EMPLEO TEMPORAL].[All]" allUniqueName="[Base_Encuestas].[EMPLEADOS OPERATIVOS HOMBRES DE EMPLEO TEMPORAL].[All]" dimensionUniqueName="[Base_Encuestas]" displayFolder="" count="0" memberValueDatatype="130" unbalanced="0"/>
    <cacheHierarchy uniqueName="[Base_Encuestas].[EMPLEADOS OPERATIVOS MUJERES DE EMPLEO TEMPORAL]" caption="EMPLEADOS OPERATIVOS MUJERES DE EMPLEO TEMPORAL" attribute="1" defaultMemberUniqueName="[Base_Encuestas].[EMPLEADOS OPERATIVOS MUJERES DE EMPLEO TEMPORAL].[All]" allUniqueName="[Base_Encuestas].[EMPLEADOS OPERATIVOS MUJERES DE EMPLEO TEMPORAL].[All]" dimensionUniqueName="[Base_Encuestas]" displayFolder="" count="0" memberValueDatatype="20" unbalanced="0"/>
    <cacheHierarchy uniqueName="[Base_Encuestas].[EMPLEADOS ADMINISTRATIVOS HOMBRES DE EMPLEO EVENTUAL]" caption="EMPLEADOS ADMINISTRATIVOS HOMBRES DE EMPLEO EVENTUAL" attribute="1" defaultMemberUniqueName="[Base_Encuestas].[EMPLEADOS ADMINISTRATIVOS HOMBRES DE EMPLEO EVENTUAL].[All]" allUniqueName="[Base_Encuestas].[EMPLEADOS ADMINISTRATIVOS HOMBRES DE EMPLEO EVENTUAL].[All]" dimensionUniqueName="[Base_Encuestas]" displayFolder="" count="0" memberValueDatatype="130" unbalanced="0"/>
    <cacheHierarchy uniqueName="[Base_Encuestas].[EMPLEADOS ADMINISTRATIVOS MUJERES DE EMPLEO EVENTUAL]" caption="EMPLEADOS ADMINISTRATIVOS MUJERES DE EMPLEO EVENTUAL" attribute="1" defaultMemberUniqueName="[Base_Encuestas].[EMPLEADOS ADMINISTRATIVOS MUJERES DE EMPLEO EVENTUAL].[All]" allUniqueName="[Base_Encuestas].[EMPLEADOS ADMINISTRATIVOS MUJERES DE EMPLEO EVENTUAL].[All]" dimensionUniqueName="[Base_Encuestas]" displayFolder="" count="0" memberValueDatatype="20" unbalanced="0"/>
    <cacheHierarchy uniqueName="[Base_Encuestas].[EMPLEADOS OPERATIVOS HOMBRES DE EMPLEO EVENTUAL]" caption="EMPLEADOS OPERATIVOS HOMBRES DE EMPLEO EVENTUAL" attribute="1" defaultMemberUniqueName="[Base_Encuestas].[EMPLEADOS OPERATIVOS HOMBRES DE EMPLEO EVENTUAL].[All]" allUniqueName="[Base_Encuestas].[EMPLEADOS OPERATIVOS HOMBRES DE EMPLEO EVENTUAL].[All]" dimensionUniqueName="[Base_Encuestas]" displayFolder="" count="0" memberValueDatatype="130" unbalanced="0"/>
    <cacheHierarchy uniqueName="[Base_Encuestas].[EMPLEADOS OPERATIVOS MUJERES DE EMPLEO EVENTUAL]" caption="EMPLEADOS OPERATIVOS MUJERES DE EMPLEO EVENTUAL" attribute="1" defaultMemberUniqueName="[Base_Encuestas].[EMPLEADOS OPERATIVOS MUJERES DE EMPLEO EVENTUAL].[All]" allUniqueName="[Base_Encuestas].[EMPLEADOS OPERATIVOS MUJERES DE EMPLEO EVENTUAL].[All]" dimensionUniqueName="[Base_Encuestas]" displayFolder="" count="0" memberValueDatatype="20" unbalanced="0"/>
    <cacheHierarchy uniqueName="[Base_Encuestas].[EMPLEOS]" caption="EMPLEOS" attribute="1" defaultMemberUniqueName="[Base_Encuestas].[EMPLEOS].[All]" allUniqueName="[Base_Encuestas].[EMPLEOS].[All]" dimensionUniqueName="[Base_Encuestas]" displayFolder="" count="0" memberValueDatatype="20" unbalanced="0"/>
    <cacheHierarchy uniqueName="[Base_Encuestas].[HABITACIONES SENCILLAS RESERVADAS SIGUIENTE MES]" caption="HABITACIONES SENCILLAS RESERVADAS SIGUIENTE MES" attribute="1" defaultMemberUniqueName="[Base_Encuestas].[HABITACIONES SENCILLAS RESERVADAS SIGUIENTE MES].[All]" allUniqueName="[Base_Encuestas].[HABITACIONES SENCILLAS RESERVADAS SIGUIENTE MES].[All]" dimensionUniqueName="[Base_Encuestas]" displayFolder="" count="0" memberValueDatatype="20" unbalanced="0"/>
    <cacheHierarchy uniqueName="[Base_Encuestas].[HABITACIONES DOBLES RESERVADAS SIGUIENTE MES]" caption="HABITACIONES DOBLES RESERVADAS SIGUIENTE MES" attribute="1" defaultMemberUniqueName="[Base_Encuestas].[HABITACIONES DOBLES RESERVADAS SIGUIENTE MES].[All]" allUniqueName="[Base_Encuestas].[HABITACIONES DOBLES RESERVADAS SIGUIENTE MES].[All]" dimensionUniqueName="[Base_Encuestas]" displayFolder="" count="0" memberValueDatatype="20" unbalanced="0"/>
    <cacheHierarchy uniqueName="[Base_Encuestas].[HABITACIONES TRIPLES RESERVADAS SIGUIENTE MES]" caption="HABITACIONES TRIPLES RESERVADAS SIGUIENTE MES" attribute="1" defaultMemberUniqueName="[Base_Encuestas].[HABITACIONES TRIPLES RESERVADAS SIGUIENTE MES].[All]" allUniqueName="[Base_Encuestas].[HABITACIONES TRIPLES RESERVADAS SIGUIENTE MES].[All]" dimensionUniqueName="[Base_Encuestas]" displayFolder="" count="0" memberValueDatatype="20" unbalanced="0"/>
    <cacheHierarchy uniqueName="[Base_Encuestas].[HABITACIONES CUÁDRUPLES RESERVADAS SIGUIENTE MES]" caption="HABITACIONES CUÁDRUPLES RESERVADAS SIGUIENTE MES" attribute="1" defaultMemberUniqueName="[Base_Encuestas].[HABITACIONES CUÁDRUPLES RESERVADAS SIGUIENTE MES].[All]" allUniqueName="[Base_Encuestas].[HABITACIONES CUÁDRUPLES RESERVADAS SIGUIENTE MES].[All]" dimensionUniqueName="[Base_Encuestas]" displayFolder="" count="0" memberValueDatatype="20" unbalanced="0"/>
    <cacheHierarchy uniqueName="[Base_Encuestas].[HABITACIONES (OTROS) RESERVADAS SIGUIENTE MES]" caption="HABITACIONES (OTROS) RESERVADAS SIGUIENTE MES" attribute="1" defaultMemberUniqueName="[Base_Encuestas].[HABITACIONES (OTROS) RESERVADAS SIGUIENTE MES].[All]" allUniqueName="[Base_Encuestas].[HABITACIONES (OTROS) RESERVADAS SIGUIENTE MES].[All]" dimensionUniqueName="[Base_Encuestas]" displayFolder="" count="0" memberValueDatatype="20" unbalanced="0"/>
    <cacheHierarchy uniqueName="[Base_Encuestas].[TOTAL HAB RESERVADAS]" caption="TOTAL HAB RESERVADAS" attribute="1" defaultMemberUniqueName="[Base_Encuestas].[TOTAL HAB RESERVADAS].[All]" allUniqueName="[Base_Encuestas].[TOTAL HAB RESERVADAS].[All]" dimensionUniqueName="[Base_Encuestas]" displayFolder="" count="0" memberValueDatatype="20" unbalanced="0"/>
    <cacheHierarchy uniqueName="[Base_Encuestas].[PERNOCTACIONES RESERVADAS SIGUIENTE MES]" caption="PERNOCTACIONES RESERVADAS SIGUIENTE MES" attribute="1" defaultMemberUniqueName="[Base_Encuestas].[PERNOCTACIONES RESERVADAS SIGUIENTE MES].[All]" allUniqueName="[Base_Encuestas].[PERNOCTACIONES RESERVADAS SIGUIENTE MES].[All]" dimensionUniqueName="[Base_Encuestas]" displayFolder="" count="0" memberValueDatatype="20" unbalanced="0"/>
    <cacheHierarchy uniqueName="[Base_Encuestas].[ESPERA QUE PERNOCTACIONES]" caption="ESPERA QUE PERNOCTACIONES" attribute="1" defaultMemberUniqueName="[Base_Encuestas].[ESPERA QUE PERNOCTACIONES].[All]" allUniqueName="[Base_Encuestas].[ESPERA QUE PERNOCTACIONES].[All]" dimensionUniqueName="[Base_Encuestas]" displayFolder="" count="0" memberValueDatatype="130" unbalanced="0"/>
    <cacheHierarchy uniqueName="[Base_Encuestas].[PORCENTAJE PERNOCTACIONES]" caption="PORCENTAJE PERNOCTACIONES" attribute="1" defaultMemberUniqueName="[Base_Encuestas].[PORCENTAJE PERNOCTACIONES].[All]" allUniqueName="[Base_Encuestas].[PORCENTAJE PERNOCTACIONES].[All]" dimensionUniqueName="[Base_Encuestas]" displayFolder="" count="0" memberValueDatatype="5" unbalanced="0"/>
    <cacheHierarchy uniqueName="[Base_Encuestas].[ESPECTATIVA PERNOCTACIONES]" caption="ESPECTATIVA PERNOCTACIONES" attribute="1" defaultMemberUniqueName="[Base_Encuestas].[ESPECTATIVA PERNOCTACIONES].[All]" allUniqueName="[Base_Encuestas].[ESPECTATIVA PERNOCTACIONES].[All]" dimensionUniqueName="[Base_Encuestas]" displayFolder="" count="0" memberValueDatatype="5" unbalanced="0"/>
    <cacheHierarchy uniqueName="[Base_Encuestas].[ESPERA QUE TARIFAS]" caption="ESPERA QUE TARIFAS" attribute="1" defaultMemberUniqueName="[Base_Encuestas].[ESPERA QUE TARIFAS].[All]" allUniqueName="[Base_Encuestas].[ESPERA QUE TARIFAS].[All]" dimensionUniqueName="[Base_Encuestas]" displayFolder="" count="0" memberValueDatatype="130" unbalanced="0"/>
    <cacheHierarchy uniqueName="[Base_Encuestas].[PORCENTAJE TARIFAS]" caption="PORCENTAJE TARIFAS" attribute="1" defaultMemberUniqueName="[Base_Encuestas].[PORCENTAJE TARIFAS].[All]" allUniqueName="[Base_Encuestas].[PORCENTAJE TARIFAS].[All]" dimensionUniqueName="[Base_Encuestas]" displayFolder="" count="0" memberValueDatatype="5" unbalanced="0"/>
    <cacheHierarchy uniqueName="[Base_Encuestas].[ESPECTATIVA TARIFAS]" caption="ESPECTATIVA TARIFAS" attribute="1" defaultMemberUniqueName="[Base_Encuestas].[ESPECTATIVA TARIFAS].[All]" allUniqueName="[Base_Encuestas].[ESPECTATIVA TARIFAS].[All]" dimensionUniqueName="[Base_Encuestas]" displayFolder="" count="0" memberValueDatatype="5" unbalanced="0"/>
    <cacheHierarchy uniqueName="[Base_Encuestas].[ESPERA QUE EMPLEADOS ADMINISTRATIVOS]" caption="ESPERA QUE EMPLEADOS ADMINISTRATIVOS" attribute="1" defaultMemberUniqueName="[Base_Encuestas].[ESPERA QUE EMPLEADOS ADMINISTRATIVOS].[All]" allUniqueName="[Base_Encuestas].[ESPERA QUE EMPLEADOS ADMINISTRATIVOS].[All]" dimensionUniqueName="[Base_Encuestas]" displayFolder="" count="0" memberValueDatatype="130" unbalanced="0"/>
    <cacheHierarchy uniqueName="[Base_Encuestas].[PORCENTAJE EMPLEADOS ADMINISTRATIVOS]" caption="PORCENTAJE EMPLEADOS ADMINISTRATIVOS" attribute="1" defaultMemberUniqueName="[Base_Encuestas].[PORCENTAJE EMPLEADOS ADMINISTRATIVOS].[All]" allUniqueName="[Base_Encuestas].[PORCENTAJE EMPLEADOS ADMINISTRATIVOS].[All]" dimensionUniqueName="[Base_Encuestas]" displayFolder="" count="0" memberValueDatatype="20" unbalanced="0"/>
    <cacheHierarchy uniqueName="[Base_Encuestas].[ESPECTATIVA EMPLEADOS ADMINISTRATIVOS]" caption="ESPECTATIVA EMPLEADOS ADMINISTRATIVOS" attribute="1" defaultMemberUniqueName="[Base_Encuestas].[ESPECTATIVA EMPLEADOS ADMINISTRATIVOS].[All]" allUniqueName="[Base_Encuestas].[ESPECTATIVA EMPLEADOS ADMINISTRATIVOS].[All]" dimensionUniqueName="[Base_Encuestas]" displayFolder="" count="0" memberValueDatatype="20" unbalanced="0"/>
    <cacheHierarchy uniqueName="[Base_Encuestas].[ESPERA QUE EMPLEADOS OPERATIVOS]" caption="ESPERA QUE EMPLEADOS OPERATIVOS" attribute="1" defaultMemberUniqueName="[Base_Encuestas].[ESPERA QUE EMPLEADOS OPERATIVOS].[All]" allUniqueName="[Base_Encuestas].[ESPERA QUE EMPLEADOS OPERATIVOS].[All]" dimensionUniqueName="[Base_Encuestas]" displayFolder="" count="0" memberValueDatatype="130" unbalanced="0"/>
    <cacheHierarchy uniqueName="[Base_Encuestas].[PORCENTAJE EMPLEADOS OPERATIVOS]" caption="PORCENTAJE EMPLEADOS OPERATIVOS" attribute="1" defaultMemberUniqueName="[Base_Encuestas].[PORCENTAJE EMPLEADOS OPERATIVOS].[All]" allUniqueName="[Base_Encuestas].[PORCENTAJE EMPLEADOS OPERATIVOS].[All]" dimensionUniqueName="[Base_Encuestas]" displayFolder="" count="0" memberValueDatatype="20" unbalanced="0"/>
    <cacheHierarchy uniqueName="[Base_Encuestas].[ESPECTATIVA EMPLEADOS OPERATIVOS]" caption="ESPECTATIVA EMPLEADOS OPERATIVOS" attribute="1" defaultMemberUniqueName="[Base_Encuestas].[ESPECTATIVA EMPLEADOS OPERATIVOS].[All]" allUniqueName="[Base_Encuestas].[ESPECTATIVA EMPLEADOS OPERATIVOS].[All]" dimensionUniqueName="[Base_Encuestas]" displayFolder="" count="0" memberValueDatatype="20" unbalanced="0"/>
    <cacheHierarchy uniqueName="[Base_Encuestas].[NUMERO DE HABITACIONES QUE ESPERA VENDER SIGUIENTE FERIADO O VACACION]" caption="NUMERO DE HABITACIONES QUE ESPERA VENDER SIGUIENTE FERIADO O VACACION" attribute="1" defaultMemberUniqueName="[Base_Encuestas].[NUMERO DE HABITACIONES QUE ESPERA VENDER SIGUIENTE FERIADO O VACACION].[All]" allUniqueName="[Base_Encuestas].[NUMERO DE HABITACIONES QUE ESPERA VENDER SIGUIENTE FERIADO O VACACION].[All]" dimensionUniqueName="[Base_Encuestas]" displayFolder="" count="0" memberValueDatatype="20" unbalanced="0"/>
    <cacheHierarchy uniqueName="[Base_Encuestas].[DOBLES]" caption="DOBLES" attribute="1" defaultMemberUniqueName="[Base_Encuestas].[DOBLES].[All]" allUniqueName="[Base_Encuestas].[DOBLES].[All]" dimensionUniqueName="[Base_Encuestas]" displayFolder="" count="0" memberValueDatatype="20" unbalanced="0"/>
    <cacheHierarchy uniqueName="[Base_Encuestas].[TRIPLES]" caption="TRIPLES" attribute="1" defaultMemberUniqueName="[Base_Encuestas].[TRIPLES].[All]" allUniqueName="[Base_Encuestas].[TRIPLES].[All]" dimensionUniqueName="[Base_Encuestas]" displayFolder="" count="0" memberValueDatatype="20" unbalanced="0"/>
    <cacheHierarchy uniqueName="[Base_Encuestas].[CUÁDRUPLE]" caption="CUÁDRUPLE" attribute="1" defaultMemberUniqueName="[Base_Encuestas].[CUÁDRUPLE].[All]" allUniqueName="[Base_Encuestas].[CUÁDRUPLE].[All]" dimensionUniqueName="[Base_Encuestas]" displayFolder="" count="0" memberValueDatatype="20" unbalanced="0"/>
    <cacheHierarchy uniqueName="[Base_Encuestas].[OTRO]" caption="OTRO" attribute="1" defaultMemberUniqueName="[Base_Encuestas].[OTRO].[All]" allUniqueName="[Base_Encuestas].[OTRO].[All]" dimensionUniqueName="[Base_Encuestas]" displayFolder="" count="0" memberValueDatatype="20" unbalanced="0"/>
    <cacheHierarchy uniqueName="[Base_Encuestas].[CONGRESOS]" caption="CONGRESOS" attribute="1" defaultMemberUniqueName="[Base_Encuestas].[CONGRESOS].[All]" allUniqueName="[Base_Encuestas].[CONGRESOS].[All]" dimensionUniqueName="[Base_Encuestas]" displayFolder="" count="0" memberValueDatatype="20" unbalanced="0"/>
    <cacheHierarchy uniqueName="[Base_Encuestas].[CONVENCIONES]" caption="CONVENCIONES" attribute="1" defaultMemberUniqueName="[Base_Encuestas].[CONVENCIONES].[All]" allUniqueName="[Base_Encuestas].[CONVENCIONES].[All]" dimensionUniqueName="[Base_Encuestas]" displayFolder="" count="0" memberValueDatatype="20" unbalanced="0"/>
    <cacheHierarchy uniqueName="[Base_Encuestas].[SOCIALES]" caption="SOCIALES" attribute="1" defaultMemberUniqueName="[Base_Encuestas].[SOCIALES].[All]" allUniqueName="[Base_Encuestas].[SOCIALES].[All]" dimensionUniqueName="[Base_Encuestas]" displayFolder="" count="0" memberValueDatatype="20" unbalanced="0"/>
    <cacheHierarchy uniqueName="[Base_Encuestas].[OTRO TIPO DE EVENTOS]" caption="OTRO TIPO DE EVENTOS" attribute="1" defaultMemberUniqueName="[Base_Encuestas].[OTRO TIPO DE EVENTOS].[All]" allUniqueName="[Base_Encuestas].[OTRO TIPO DE EVENTOS].[All]" dimensionUniqueName="[Base_Encuestas]" displayFolder="" count="0" memberValueDatatype="20" unbalanced="0"/>
    <cacheHierarchy uniqueName="[Base_Encuestas].[FECHA]" caption="FECHA" attribute="1" time="1" defaultMemberUniqueName="[Base_Encuestas].[FECHA].[All]" allUniqueName="[Base_Encuestas].[FECHA].[All]" dimensionUniqueName="[Base_Encuestas]" displayFolder="" count="0" memberValueDatatype="7" unbalanced="0"/>
    <cacheHierarchy uniqueName="[Base_Encuestas].[DIAS DEL MES]" caption="DIAS DEL MES" attribute="1" defaultMemberUniqueName="[Base_Encuestas].[DIAS DEL MES].[All]" allUniqueName="[Base_Encuestas].[DIAS DEL MES].[All]" dimensionUniqueName="[Base_Encuestas]" displayFolder="" count="0" memberValueDatatype="20" unbalanced="0"/>
    <cacheHierarchy uniqueName="[Base_Encuestas].[FECHA (año)]" caption="FECHA (año)" attribute="1" defaultMemberUniqueName="[Base_Encuestas].[FECHA (año)].[All]" allUniqueName="[Base_Encuestas].[FECHA (año)].[All]" dimensionUniqueName="[Base_Encuestas]" displayFolder="" count="0" memberValueDatatype="130" unbalanced="0"/>
    <cacheHierarchy uniqueName="[Base_Encuestas].[FECHA (trimestre)]" caption="FECHA (trimestre)" attribute="1" defaultMemberUniqueName="[Base_Encuestas].[FECHA (trimestre)].[All]" allUniqueName="[Base_Encuestas].[FECHA (trimestre)].[All]" dimensionUniqueName="[Base_Encuestas]" displayFolder="" count="0" memberValueDatatype="130" unbalanced="0"/>
    <cacheHierarchy uniqueName="[Base_Encuestas].[FECHA (mes)]" caption="FECHA (mes)" attribute="1" defaultMemberUniqueName="[Base_Encuestas].[FECHA (mes)].[All]" allUniqueName="[Base_Encuestas].[FECHA (mes)].[All]" dimensionUniqueName="[Base_Encuestas]" displayFolder="" count="0" memberValueDatatype="130" unbalanced="0"/>
    <cacheHierarchy uniqueName="[Base_Encuestas].[MES]" caption="MES" attribute="1" defaultMemberUniqueName="[Base_Encuestas].[MES].[All]" allUniqueName="[Base_Encuestas].[MES].[All]" dimensionUniqueName="[Base_Encuestas]" displayFolder="" count="2" memberValueDatatype="130" unbalanced="0">
      <fieldsUsage count="2">
        <fieldUsage x="-1"/>
        <fieldUsage x="0"/>
      </fieldsUsage>
    </cacheHierarchy>
    <cacheHierarchy uniqueName="[Base_Encuestas].[AÑO]" caption="AÑO" attribute="1" defaultMemberUniqueName="[Base_Encuestas].[AÑO].[All]" allUniqueName="[Base_Encuestas].[AÑO].[All]" dimensionUniqueName="[Base_Encuestas]" displayFolder="" count="2" memberValueDatatype="20" unbalanced="0">
      <fieldsUsage count="2">
        <fieldUsage x="-1"/>
        <fieldUsage x="1"/>
      </fieldsUsage>
    </cacheHierarchy>
    <cacheHierarchy uniqueName="[Base_Encuestas].[FECHA (índice de meses)]" caption="FECHA (índice de meses)" attribute="1" defaultMemberUniqueName="[Base_Encuestas].[FECHA (índice de meses)].[All]" allUniqueName="[Base_Encuestas].[FECHA (índice de meses)].[All]" dimensionUniqueName="[Base_Encuestas]" displayFolder="" count="0" memberValueDatatype="20" unbalanced="0" hidden="1"/>
    <cacheHierarchy uniqueName="[Measures].[Estancia Media]" caption="Estancia Media" measure="1" displayFolder="" measureGroup="Base_Encuestas" count="0" oneField="1">
      <fieldsUsage count="1">
        <fieldUsage x="2"/>
      </fieldsUsage>
    </cacheHierarchy>
    <cacheHierarchy uniqueName="[Measures].[TOH]" caption="TOH" measure="1" displayFolder="" measureGroup="Base_Encuestas" count="0"/>
    <cacheHierarchy uniqueName="[Measures].[Tarif x hab ocup]" caption="Tarif x hab ocup" measure="1" displayFolder="" measureGroup="Base_Encuestas" count="0"/>
    <cacheHierarchy uniqueName="[Measures].[__XL_Count Base_Encuestas]" caption="__XL_Count Base_Encuestas" measure="1" displayFolder="" measureGroup="Base_Encuestas" count="0" hidden="1"/>
    <cacheHierarchy uniqueName="[Measures].[__No hay medidas definidas]" caption="__No hay medidas definidas" measure="1" displayFolder="" count="0" hidden="1"/>
    <cacheHierarchy uniqueName="[Measures].[Suma de TOTAL PERNOCTACIONES]" caption="Suma de TOTAL PERNOCTACION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6"/>
        </ext>
      </extLst>
    </cacheHierarchy>
    <cacheHierarchy uniqueName="[Measures].[Suma de VENTAS POR ALOJAMIENTO DURANTE EL MES DE LA ENCUESTA]" caption="Suma de VENTAS POR ALOJAMIENTO DURANTE EL MES DE LA ENCUESTA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3"/>
        </ext>
      </extLst>
    </cacheHierarchy>
    <cacheHierarchy uniqueName="[Measures].[Recuento de SECTOR]" caption="Recuento de SECTOR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Recuento de NÚMERO DE REGISTRO TURÍSTICO]" caption="Recuento de NÚMERO DE REGISTRO TURÍSTIC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uma de TOTAL LLEGADAS]" caption="Suma de TOTAL LLEGA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Suma de LLEGADAS EN EL MES RESIDENTES]" caption="Suma de LLEGADAS EN EL M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uma de LLEGADAS EN EL MES NO RESIDENTES]" caption="Suma de LLEGADAS EN EL M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a de EMPLEOS]" caption="Suma de EMPLEO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uma de TOTAL HABITACIONES VENDIDAS]" caption="Suma de TOTAL HABITACIONES VENDIDA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40"/>
        </ext>
      </extLst>
    </cacheHierarchy>
    <cacheHierarchy uniqueName="[Measures].[Suma de VENTAS POR ALOJAMIENTO DURANTE EL MES (MILES)]" caption="Suma de VENTAS POR ALOJAMIENTO DURANTE EL MES (MILES)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Recuento de CATEGORÍA DE ALOJAMIENTO DEL ESTABLECIMIENTO]" caption="Recuento de CATEGORÍA DE ALOJAMIENTO DEL ESTABLECI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Recuento de TIPO DE ALOJAMIENTO]" caption="Recuento de TIPO DE ALOJAMIENTO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Recuento de MES]" caption="Recuento de M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105"/>
        </ext>
      </extLst>
    </cacheHierarchy>
    <cacheHierarchy uniqueName="[Measures].[Suma de PERNOCTACIONES NO RESIDENTES]" caption="Suma de PERNOCTACIONES NO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5"/>
        </ext>
      </extLst>
    </cacheHierarchy>
    <cacheHierarchy uniqueName="[Measures].[Suma de PERNOCTACIONES RESIDENTES]" caption="Suma de PERNOCTACIONES RESIDENTES" measure="1" displayFolder="" measureGroup="Base_Encuestas" count="0" hidden="1">
      <extLst>
        <ext xmlns:x15="http://schemas.microsoft.com/office/spreadsheetml/2010/11/main" uri="{B97F6D7D-B522-45F9-BDA1-12C45D357490}">
          <x15:cacheHierarchy aggregatedColumn="54"/>
        </ext>
      </extLst>
    </cacheHierarchy>
  </cacheHierarchies>
  <kpis count="0"/>
  <dimensions count="2">
    <dimension name="Base_Encuestas" uniqueName="[Base_Encuestas]" caption="Base_Encuestas"/>
    <dimension measure="1" name="Measures" uniqueName="[Measures]" caption="Measures"/>
  </dimensions>
  <measureGroups count="1">
    <measureGroup name="Base_Encuestas" caption="Base_Encuestas"/>
  </measureGroups>
  <maps count="1">
    <map measureGroup="0" dimension="0"/>
  </maps>
  <extLst>
    <ext xmlns:x14="http://schemas.microsoft.com/office/spreadsheetml/2009/9/main" uri="{725AE2AE-9491-48be-B2B4-4EB974FC3084}">
      <x14:pivotCacheDefinition pivotCacheId="270590065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4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5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9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0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6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8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2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3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1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7.xml"/></Relationships>
</file>

<file path=xl/pivotTables/_rels/pivotTable1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4.xml"/></Relationships>
</file>

<file path=xl/pivotTables/_rels/pivotTable1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7.xml"/></Relationships>
</file>

<file path=xl/pivotTables/_rels/pivotTable1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1.xml"/></Relationships>
</file>

<file path=xl/pivotTables/_rels/pivotTable1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_rels/pivotTable1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8.xml"/></Relationships>
</file>

<file path=xl/pivotTables/_rels/pivotTable1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4.xml"/></Relationships>
</file>

<file path=xl/pivotTables/_rels/pivotTable1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8.xml"/></Relationships>
</file>

<file path=xl/pivotTables/_rels/pivotTable1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3.xml"/></Relationships>
</file>

<file path=xl/pivotTables/_rels/pivotTable1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6.xml"/></Relationships>
</file>

<file path=xl/pivotTables/_rels/pivotTable2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9.xml"/></Relationships>
</file>

<file path=xl/pivotTables/_rels/pivotTable2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4.xml"/></Relationships>
</file>

<file path=xl/pivotTables/_rels/pivotTable2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8.xml"/></Relationships>
</file>

<file path=xl/pivotTables/_rels/pivotTable2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6.xml"/></Relationships>
</file>

<file path=xl/pivotTables/_rels/pivotTable2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7.xml"/></Relationships>
</file>

<file path=xl/pivotTables/_rels/pivotTable2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8.xml"/></Relationships>
</file>

<file path=xl/pivotTables/_rels/pivotTable2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6.xml"/></Relationships>
</file>

<file path=xl/pivotTables/_rels/pivotTable2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0.xml"/></Relationships>
</file>

<file path=xl/pivotTables/_rels/pivotTable2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3.xml"/></Relationships>
</file>

<file path=xl/pivotTables/_rels/pivotTable2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9.xml"/></Relationships>
</file>

<file path=xl/pivotTables/_rels/pivotTable3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5.xml"/></Relationships>
</file>

<file path=xl/pivotTables/_rels/pivotTable3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3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1.xml"/></Relationships>
</file>

<file path=xl/pivotTables/_rels/pivotTable3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2.xml"/></Relationships>
</file>

<file path=xl/pivotTables/_rels/pivotTable3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1.xml"/></Relationships>
</file>

<file path=xl/pivotTables/_rels/pivotTable3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4.xml"/></Relationships>
</file>

<file path=xl/pivotTables/_rels/pivotTable3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_rels/pivotTable3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7.xml"/></Relationships>
</file>

<file path=xl/pivotTables/_rels/pivotTable3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2.xml"/></Relationships>
</file>

<file path=xl/pivotTables/_rels/pivotTable4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1.xml"/></Relationships>
</file>

<file path=xl/pivotTables/_rels/pivotTable4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2.xml"/></Relationships>
</file>

<file path=xl/pivotTables/_rels/pivotTable4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6.xml"/></Relationships>
</file>

<file path=xl/pivotTables/_rels/pivotTable4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5.xml"/></Relationships>
</file>

<file path=xl/pivotTables/_rels/pivotTable4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4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9.xml"/></Relationships>
</file>

<file path=xl/pivotTables/_rels/pivotTable4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0.xml"/></Relationships>
</file>

<file path=xl/pivotTables/_rels/pivotTable4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3.xml"/></Relationships>
</file>

<file path=xl/pivotTables/_rels/pivotTable4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2.xml"/></Relationships>
</file>

<file path=xl/pivotTables/_rels/pivotTable4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6.xml"/></Relationships>
</file>

<file path=xl/pivotTables/_rels/pivotTable5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7.xml"/></Relationships>
</file>

<file path=xl/pivotTables/_rels/pivotTable5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3.xml"/></Relationships>
</file>

<file path=xl/pivotTables/_rels/pivotTable5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0.xml"/></Relationships>
</file>

<file path=xl/pivotTables/_rels/pivotTable5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5.xml"/></Relationships>
</file>

<file path=xl/pivotTables/_rels/pivotTable5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0.xml"/></Relationships>
</file>

<file path=xl/pivotTables/_rels/pivotTable5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5.xml"/></Relationships>
</file>

<file path=xl/pivotTables/_rels/pivotTable5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9.xml"/></Relationships>
</file>

<file path=xl/pivotTables/pivotTable1.xml><?xml version="1.0" encoding="utf-8"?>
<pivotTableDefinition xmlns="http://schemas.openxmlformats.org/spreadsheetml/2006/main" name="PivotChartTable1" cacheId="53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1">
  <location ref="A1:B6" firstHeaderRow="1" firstDataRow="1" firstDataCol="1"/>
  <pivotFields count="6">
    <pivotField axis="axisRow" allDrilled="1" subtotalTop="0" showAll="0" sortType="descending" defaultSubtotal="0" defaultAttributeDrillState="1">
      <items count="4">
        <item x="3"/>
        <item x="2"/>
        <item x="1"/>
        <item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Suma de VENTAS POR ALOJAMIENTO DURANTE EL MES (MILES)" fld="1" baseField="0" baseItem="0"/>
  </dataFields>
  <chartFormats count="1">
    <chartFormat chart="0" format="3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5" columnCount="1" cacheId="1818858543">
        <x15:pivotRow count="1">
          <x15:c>
            <x15:v>1.5798699999999999</x15:v>
          </x15:c>
        </x15:pivotRow>
        <x15:pivotRow count="1">
          <x15:c>
            <x15:v>146.82318999999998</x15:v>
          </x15:c>
        </x15:pivotRow>
        <x15:pivotRow count="1">
          <x15:c>
            <x15:v>2.153</x15:v>
          </x15:c>
        </x15:pivotRow>
        <x15:pivotRow count="1">
          <x15:c>
            <x15:v>6.8790000000000004E-2</x15:v>
          </x15:c>
        </x15:pivotRow>
        <x15:pivotRow count="1">
          <x15:c>
            <x15:v>150.62485000000001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name="PivotChartTable9" cacheId="54" applyNumberFormats="0" applyBorderFormats="0" applyFontFormats="0" applyPatternFormats="0" applyAlignmentFormats="0" applyWidthHeightFormats="1" dataCaption="Valores" updatedVersion="6" minRefreshableVersion="3" useAutoFormatting="1" itemPrintTitles="1" createdVersion="5" indent="0" outline="1" outlineData="1" multipleFieldFilters="0" chartFormat="1">
  <location ref="A1:D13" firstHeaderRow="0" firstDataRow="1" firstDataCol="1"/>
  <pivotFields count="5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dataField="1" subtotalTop="0" showAll="0" defaultSubtotal="0"/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4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Fields count="1">
    <field x="-2"/>
  </colFields>
  <colItems count="3">
    <i>
      <x/>
    </i>
    <i i="1">
      <x v="1"/>
    </i>
    <i i="2">
      <x v="2"/>
    </i>
  </colItems>
  <dataFields count="3">
    <dataField name="TOTAL LLEGADAS" fld="0" baseField="0" baseItem="2"/>
    <dataField name="LLEGADAS EN EL MES RESIDENTES" fld="2" baseField="0" baseItem="0"/>
    <dataField name="LLEGADAS EN EL MES NO RESIDENTES" fld="3" baseField="0" baseItem="0"/>
  </dataFields>
  <chartFormats count="23">
    <chartFormat chart="0" format="68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0" format="69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0" format="70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0" format="71">
      <pivotArea type="data" outline="0" fieldPosition="0">
        <references count="2">
          <reference field="4294967294" count="1" selected="0">
            <x v="2"/>
          </reference>
          <reference field="1" count="1" selected="0">
            <x v="5"/>
          </reference>
        </references>
      </pivotArea>
    </chartFormat>
    <chartFormat chart="0" format="72">
      <pivotArea type="data" outline="0" fieldPosition="0">
        <references count="2">
          <reference field="4294967294" count="1" selected="0">
            <x v="1"/>
          </reference>
          <reference field="1" count="1" selected="0">
            <x v="2"/>
          </reference>
        </references>
      </pivotArea>
    </chartFormat>
    <chartFormat chart="0" format="73">
      <pivotArea type="data" outline="0" fieldPosition="0">
        <references count="2">
          <reference field="4294967294" count="1" selected="0">
            <x v="0"/>
          </reference>
          <reference field="1" count="1" selected="0">
            <x v="3"/>
          </reference>
        </references>
      </pivotArea>
    </chartFormat>
    <chartFormat chart="0" format="74">
      <pivotArea type="data" outline="0" fieldPosition="0">
        <references count="2">
          <reference field="4294967294" count="1" selected="0">
            <x v="2"/>
          </reference>
          <reference field="1" count="1" selected="0">
            <x v="6"/>
          </reference>
        </references>
      </pivotArea>
    </chartFormat>
    <chartFormat chart="0" format="75">
      <pivotArea type="data" outline="0" fieldPosition="0">
        <references count="2">
          <reference field="4294967294" count="1" selected="0">
            <x v="2"/>
          </reference>
          <reference field="1" count="1" selected="0">
            <x v="4"/>
          </reference>
        </references>
      </pivotArea>
    </chartFormat>
    <chartFormat chart="0" format="76">
      <pivotArea type="data" outline="0" fieldPosition="0">
        <references count="2">
          <reference field="4294967294" count="1" selected="0">
            <x v="1"/>
          </reference>
          <reference field="1" count="1" selected="0">
            <x v="4"/>
          </reference>
        </references>
      </pivotArea>
    </chartFormat>
    <chartFormat chart="0" format="77">
      <pivotArea type="data" outline="0" fieldPosition="0">
        <references count="2">
          <reference field="4294967294" count="1" selected="0">
            <x v="1"/>
          </reference>
          <reference field="1" count="1" selected="0">
            <x v="5"/>
          </reference>
        </references>
      </pivotArea>
    </chartFormat>
    <chartFormat chart="0" format="78">
      <pivotArea type="data" outline="0" fieldPosition="0">
        <references count="2">
          <reference field="4294967294" count="1" selected="0">
            <x v="1"/>
          </reference>
          <reference field="1" count="1" selected="0">
            <x v="6"/>
          </reference>
        </references>
      </pivotArea>
    </chartFormat>
    <chartFormat chart="0" format="79">
      <pivotArea type="data" outline="0" fieldPosition="0">
        <references count="3">
          <reference field="4294967294" count="1" selected="0">
            <x v="0"/>
          </reference>
          <reference field="1" count="1" selected="0">
            <x v="2"/>
          </reference>
          <reference field="4" count="1" selected="0">
            <x v="1"/>
          </reference>
        </references>
      </pivotArea>
    </chartFormat>
    <chartFormat chart="0" format="80">
      <pivotArea type="data" outline="0" fieldPosition="0">
        <references count="3">
          <reference field="4294967294" count="1" selected="0">
            <x v="0"/>
          </reference>
          <reference field="1" count="1" selected="0">
            <x v="3"/>
          </reference>
          <reference field="4" count="1" selected="0">
            <x v="1"/>
          </reference>
        </references>
      </pivotArea>
    </chartFormat>
    <chartFormat chart="0" format="81">
      <pivotArea type="data" outline="0" fieldPosition="0">
        <references count="3">
          <reference field="4294967294" count="1" selected="0">
            <x v="1"/>
          </reference>
          <reference field="1" count="1" selected="0">
            <x v="1"/>
          </reference>
          <reference field="4" count="1" selected="0">
            <x v="1"/>
          </reference>
        </references>
      </pivotArea>
    </chartFormat>
    <chartFormat chart="0" format="82">
      <pivotArea type="data" outline="0" fieldPosition="0">
        <references count="3">
          <reference field="4294967294" count="1" selected="0">
            <x v="1"/>
          </reference>
          <reference field="1" count="1" selected="0">
            <x v="2"/>
          </reference>
          <reference field="4" count="1" selected="0">
            <x v="1"/>
          </reference>
        </references>
      </pivotArea>
    </chartFormat>
    <chartFormat chart="0" format="83">
      <pivotArea type="data" outline="0" fieldPosition="0">
        <references count="3">
          <reference field="4294967294" count="1" selected="0">
            <x v="1"/>
          </reference>
          <reference field="1" count="1" selected="0">
            <x v="3"/>
          </reference>
          <reference field="4" count="1" selected="0">
            <x v="1"/>
          </reference>
        </references>
      </pivotArea>
    </chartFormat>
    <chartFormat chart="0" format="84">
      <pivotArea type="data" outline="0" fieldPosition="0">
        <references count="3">
          <reference field="4294967294" count="1" selected="0">
            <x v="1"/>
          </reference>
          <reference field="1" count="1" selected="0">
            <x v="4"/>
          </reference>
          <reference field="4" count="1" selected="0">
            <x v="1"/>
          </reference>
        </references>
      </pivotArea>
    </chartFormat>
    <chartFormat chart="0" format="85">
      <pivotArea type="data" outline="0" fieldPosition="0">
        <references count="3">
          <reference field="4294967294" count="1" selected="0">
            <x v="1"/>
          </reference>
          <reference field="1" count="1" selected="0">
            <x v="5"/>
          </reference>
          <reference field="4" count="1" selected="0">
            <x v="1"/>
          </reference>
        </references>
      </pivotArea>
    </chartFormat>
    <chartFormat chart="0" format="86">
      <pivotArea type="data" outline="0" fieldPosition="0">
        <references count="3">
          <reference field="4294967294" count="1" selected="0">
            <x v="1"/>
          </reference>
          <reference field="1" count="1" selected="0">
            <x v="6"/>
          </reference>
          <reference field="4" count="1" selected="0">
            <x v="1"/>
          </reference>
        </references>
      </pivotArea>
    </chartFormat>
    <chartFormat chart="0" format="87">
      <pivotArea type="data" outline="0" fieldPosition="0">
        <references count="3">
          <reference field="4294967294" count="1" selected="0">
            <x v="2"/>
          </reference>
          <reference field="1" count="1" selected="0">
            <x v="3"/>
          </reference>
          <reference field="4" count="1" selected="0">
            <x v="1"/>
          </reference>
        </references>
      </pivotArea>
    </chartFormat>
    <chartFormat chart="0" format="88">
      <pivotArea type="data" outline="0" fieldPosition="0">
        <references count="3">
          <reference field="4294967294" count="1" selected="0">
            <x v="2"/>
          </reference>
          <reference field="1" count="1" selected="0">
            <x v="4"/>
          </reference>
          <reference field="4" count="1" selected="0">
            <x v="1"/>
          </reference>
        </references>
      </pivotArea>
    </chartFormat>
    <chartFormat chart="0" format="89">
      <pivotArea type="data" outline="0" fieldPosition="0">
        <references count="3">
          <reference field="4294967294" count="1" selected="0">
            <x v="2"/>
          </reference>
          <reference field="1" count="1" selected="0">
            <x v="5"/>
          </reference>
          <reference field="4" count="1" selected="0">
            <x v="1"/>
          </reference>
        </references>
      </pivotArea>
    </chartFormat>
    <chartFormat chart="0" format="90">
      <pivotArea type="data" outline="0" fieldPosition="0">
        <references count="3">
          <reference field="4294967294" count="1" selected="0">
            <x v="2"/>
          </reference>
          <reference field="1" count="1" selected="0">
            <x v="6"/>
          </reference>
          <reference field="4" count="1" selected="0">
            <x v="1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 caption="TOTAL LLEGADAS"/>
    <pivotHierarchy dragToData="1" caption="LLEGADAS EN EL MES RESIDENTES"/>
    <pivotHierarchy dragToData="1" caption="LLEGADAS EN EL MES NO RESIDENTE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2">
    <rowHierarchyUsage hierarchyUsage="106"/>
    <rowHierarchyUsage hierarchyUsage="105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12" columnCount="3" cacheId="672608778">
        <x15:pivotRow count="3">
          <x15:c t="e">
            <x15:v/>
          </x15:c>
          <x15:c t="e">
            <x15:v/>
          </x15:c>
          <x15:c t="e">
            <x15:v/>
          </x15:c>
        </x15:pivotRow>
        <x15:pivotRow count="3">
          <x15:c>
            <x15:v>17938</x15:v>
          </x15:c>
          <x15:c>
            <x15:v>7008</x15:v>
          </x15:c>
          <x15:c>
            <x15:v>10930</x15:v>
          </x15:c>
        </x15:pivotRow>
        <x15:pivotRow count="3">
          <x15:c t="e">
            <x15:v/>
          </x15:c>
          <x15:c t="e">
            <x15:v/>
          </x15:c>
          <x15:c t="e">
            <x15:v/>
          </x15:c>
        </x15:pivotRow>
        <x15:pivotRow count="3">
          <x15:c>
            <x15:v>13010</x15:v>
          </x15:c>
          <x15:c>
            <x15:v>4524</x15:v>
          </x15:c>
          <x15:c>
            <x15:v>8486</x15:v>
          </x15:c>
        </x15:pivotRow>
        <x15:pivotRow count="3">
          <x15:c>
            <x15:v>7870</x15:v>
          </x15:c>
          <x15:c>
            <x15:v>3007</x15:v>
          </x15:c>
          <x15:c>
            <x15:v>4863</x15:v>
          </x15:c>
        </x15:pivotRow>
        <x15:pivotRow count="3">
          <x15:c>
            <x15:v>4655</x15:v>
          </x15:c>
          <x15:c>
            <x15:v>2243</x15:v>
          </x15:c>
          <x15:c>
            <x15:v>2412</x15:v>
          </x15:c>
        </x15:pivotRow>
        <x15:pivotRow count="3">
          <x15:c>
            <x15:v>402</x15:v>
          </x15:c>
          <x15:c>
            <x15:v>102</x15:v>
          </x15:c>
          <x15:c>
            <x15:v>300</x15:v>
          </x15:c>
        </x15:pivotRow>
        <x15:pivotRow count="3">
          <x15:c>
            <x15:v>1758</x15:v>
          </x15:c>
          <x15:c>
            <x15:v>1713</x15:v>
          </x15:c>
          <x15:c>
            <x15:v>45</x15:v>
          </x15:c>
        </x15:pivotRow>
        <x15:pivotRow count="3">
          <x15:c>
            <x15:v>785</x15:v>
          </x15:c>
          <x15:c>
            <x15:v>784</x15:v>
          </x15:c>
          <x15:c>
            <x15:v>1</x15:v>
          </x15:c>
        </x15:pivotRow>
        <x15:pivotRow count="3">
          <x15:c>
            <x15:v>438</x15:v>
          </x15:c>
          <x15:c>
            <x15:v>418</x15:v>
          </x15:c>
          <x15:c>
            <x15:v>20</x15:v>
          </x15:c>
        </x15:pivotRow>
        <x15:pivotRow count="3">
          <x15:c>
            <x15:v>1837</x15:v>
          </x15:c>
          <x15:c>
            <x15:v>872</x15:v>
          </x15:c>
          <x15:c>
            <x15:v>965</x15:v>
          </x15:c>
        </x15:pivotRow>
        <x15:pivotRow count="3">
          <x15:c>
            <x15:v>48693</x15:v>
          </x15:c>
          <x15:c>
            <x15:v>20671</x15:v>
          </x15:c>
          <x15:c>
            <x15:v>28022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.xml><?xml version="1.0" encoding="utf-8"?>
<pivotTableDefinition xmlns="http://schemas.openxmlformats.org/spreadsheetml/2006/main" name="PivotChartTable5" cacheId="48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13">
  <location ref="A1:B6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Suma de TOTAL LLEGADAS" fld="1" baseField="0" baseItem="0"/>
  </dataFields>
  <chartFormats count="1">
    <chartFormat chart="12" format="37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5" columnCount="1" cacheId="1289473514">
        <x15:pivotRow count="1">
          <x15:c>
            <x15:v>1</x15:v>
          </x15:c>
        </x15:pivotRow>
        <x15:pivotRow count="1">
          <x15:c>
            <x15:v>27</x15:v>
          </x15:c>
        </x15:pivotRow>
        <x15:pivotRow count="1">
          <x15:c>
            <x15:v>1801</x15:v>
          </x15:c>
        </x15:pivotRow>
        <x15:pivotRow count="1">
          <x15:c>
            <x15:v>8</x15:v>
          </x15:c>
        </x15:pivotRow>
        <x15:pivotRow count="1">
          <x15:c>
            <x15:v>1837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.xml><?xml version="1.0" encoding="utf-8"?>
<pivotTableDefinition xmlns="http://schemas.openxmlformats.org/spreadsheetml/2006/main" name="PivotChartTable48" cacheId="49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9">
  <location ref="A1:B7" firstHeaderRow="1" firstDataRow="1" firstDataCol="1"/>
  <pivotFields count="6"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Suma de EMPLEOS" fld="1" baseField="0" baseItem="0"/>
  </dataFields>
  <chartFormats count="2">
    <chartFormat chart="8" format="3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8" format="37">
      <pivotArea type="data" outline="0" fieldPosition="0">
        <references count="2">
          <reference field="4294967294" count="1" selected="0">
            <x v="0"/>
          </reference>
          <reference field="0" count="1" selected="0">
            <x v="3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6" columnCount="1" cacheId="1197560731">
        <x15:pivotRow count="1">
          <x15:c>
            <x15:v>1</x15:v>
          </x15:c>
        </x15:pivotRow>
        <x15:pivotRow count="1">
          <x15:c>
            <x15:v>2</x15:v>
          </x15:c>
        </x15:pivotRow>
        <x15:pivotRow count="1">
          <x15:c>
            <x15:v>20</x15:v>
          </x15:c>
        </x15:pivotRow>
        <x15:pivotRow count="1">
          <x15:c>
            <x15:v>174</x15:v>
          </x15:c>
        </x15:pivotRow>
        <x15:pivotRow count="1">
          <x15:c>
            <x15:v>6</x15:v>
          </x15:c>
        </x15:pivotRow>
        <x15:pivotRow count="1">
          <x15:c>
            <x15:v>203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.xml><?xml version="1.0" encoding="utf-8"?>
<pivotTableDefinition xmlns="http://schemas.openxmlformats.org/spreadsheetml/2006/main" name="PivotChartTable43" cacheId="55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16">
  <location ref="A1:B13" firstHeaderRow="1" firstDataRow="1" firstDataCol="1"/>
  <pivotFields count="3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name="Suma de TOTAL HABITACIONES VENDIDAS" fld="0" baseField="0" baseItem="0"/>
  </dataFields>
  <chartFormats count="3">
    <chartFormat chart="13" format="62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4" format="63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5" format="65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12" columnCount="1" cacheId="1190303428">
        <x15:pivotRow count="1">
          <x15:c t="e">
            <x15:v/>
          </x15:c>
        </x15:pivotRow>
        <x15:pivotRow count="1">
          <x15:c>
            <x15:v>24270</x15:v>
          </x15:c>
        </x15:pivotRow>
        <x15:pivotRow count="1">
          <x15:c t="e">
            <x15:v/>
          </x15:c>
        </x15:pivotRow>
        <x15:pivotRow count="1">
          <x15:c>
            <x15:v>23603</x15:v>
          </x15:c>
        </x15:pivotRow>
        <x15:pivotRow count="1">
          <x15:c>
            <x15:v>6958</x15:v>
          </x15:c>
        </x15:pivotRow>
        <x15:pivotRow count="1">
          <x15:c>
            <x15:v>3812</x15:v>
          </x15:c>
        </x15:pivotRow>
        <x15:pivotRow count="1">
          <x15:c>
            <x15:v>617</x15:v>
          </x15:c>
        </x15:pivotRow>
        <x15:pivotRow count="1">
          <x15:c>
            <x15:v>3675</x15:v>
          </x15:c>
        </x15:pivotRow>
        <x15:pivotRow count="1">
          <x15:c>
            <x15:v>1547</x15:v>
          </x15:c>
        </x15:pivotRow>
        <x15:pivotRow count="1">
          <x15:c>
            <x15:v>407</x15:v>
          </x15:c>
        </x15:pivotRow>
        <x15:pivotRow count="1">
          <x15:c>
            <x15:v>1680</x15:v>
          </x15:c>
        </x15:pivotRow>
        <x15:pivotRow count="1">
          <x15:c>
            <x15:v>66569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6.xml><?xml version="1.0" encoding="utf-8"?>
<pivotTableDefinition xmlns="http://schemas.openxmlformats.org/spreadsheetml/2006/main" name="PivotChartTable46" cacheId="47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12">
  <location ref="A1:B6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Suma de TOTAL HABITACIONES VENDIDAS" fld="0" baseField="0" baseItem="0"/>
  </dataFields>
  <chartFormats count="3">
    <chartFormat chart="9" format="3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0" format="37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1" format="37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5" columnCount="1" cacheId="533536674">
        <x15:pivotRow count="1">
          <x15:c>
            <x15:v>1</x15:v>
          </x15:c>
        </x15:pivotRow>
        <x15:pivotRow count="1">
          <x15:c>
            <x15:v>23</x15:v>
          </x15:c>
        </x15:pivotRow>
        <x15:pivotRow count="1">
          <x15:c>
            <x15:v>1653</x15:v>
          </x15:c>
        </x15:pivotRow>
        <x15:pivotRow count="1">
          <x15:c>
            <x15:v>3</x15:v>
          </x15:c>
        </x15:pivotRow>
        <x15:pivotRow count="1">
          <x15:c>
            <x15:v>1680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7.xml><?xml version="1.0" encoding="utf-8"?>
<pivotTableDefinition xmlns="http://schemas.openxmlformats.org/spreadsheetml/2006/main" name="PivotChartTable3" cacheId="51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2">
  <location ref="A1:B6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Suma de TOTAL PERNOCTACIONES" fld="1" baseField="0" baseItem="0"/>
  </dataFields>
  <chartFormats count="1">
    <chartFormat chart="1" format="37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5" columnCount="1" cacheId="632120138">
        <x15:pivotRow count="1">
          <x15:c>
            <x15:v>1</x15:v>
          </x15:c>
        </x15:pivotRow>
        <x15:pivotRow count="1">
          <x15:c>
            <x15:v>27</x15:v>
          </x15:c>
        </x15:pivotRow>
        <x15:pivotRow count="1">
          <x15:c>
            <x15:v>1946</x15:v>
          </x15:c>
        </x15:pivotRow>
        <x15:pivotRow count="1">
          <x15:c>
            <x15:v>8</x15:v>
          </x15:c>
        </x15:pivotRow>
        <x15:pivotRow count="1">
          <x15:c>
            <x15:v>1982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8.xml><?xml version="1.0" encoding="utf-8"?>
<pivotTableDefinition xmlns="http://schemas.openxmlformats.org/spreadsheetml/2006/main" name="PivotChartTable8" cacheId="52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2">
  <location ref="A1:B6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fld="1" subtotal="count" baseField="0" baseItem="0"/>
  </dataFields>
  <chartFormats count="1">
    <chartFormat chart="1" format="24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C510F80B-63DE-4267-81D5-13C33094786E}">
      <x15:pivotTableServerFormats count="1">
        <x15:serverFormat format="0.00 %;-0.00 %;0.00 %"/>
      </x15:pivotTableServerFormats>
    </ext>
    <ext xmlns:x15="http://schemas.microsoft.com/office/spreadsheetml/2010/11/main" uri="{44433962-1CF7-4059-B4EE-95C3D5FFCF73}">
      <x15:pivotTableData rowCount="5" columnCount="1" cacheId="1764670042">
        <x15:pivotRow count="1">
          <x15:c>
            <x15:v>1.152073732718894E-3</x15:v>
            <x15:x in="0"/>
          </x15:c>
        </x15:pivotRow>
        <x15:pivotRow count="1">
          <x15:c>
            <x15:v>1.4547754585705249E-2</x15:v>
            <x15:x in="0"/>
          </x15:c>
        </x15:pivotRow>
        <x15:pivotRow count="1">
          <x15:c>
            <x15:v>8.4371171906900772E-2</x15:v>
            <x15:x in="0"/>
          </x15:c>
        </x15:pivotRow>
        <x15:pivotRow count="1">
          <x15:c>
            <x15:v>9.6774193548387101E-3</x15:v>
            <x15:x in="0"/>
          </x15:c>
        </x15:pivotRow>
        <x15:pivotRow count="1">
          <x15:c>
            <x15:v>7.313569283009011E-2</x15:v>
            <x15:x in="0"/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9.xml><?xml version="1.0" encoding="utf-8"?>
<pivotTableDefinition xmlns="http://schemas.openxmlformats.org/spreadsheetml/2006/main" name="PivotChartTable18" cacheId="50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2">
  <location ref="A1:B7" firstHeaderRow="1" firstDataRow="1" firstDataCol="1"/>
  <pivotFields count="6"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Recuento de NÚMERO DE REGISTRO TURÍSTICO" fld="1" subtotal="count" baseField="0" baseItem="0"/>
  </dataFields>
  <chartFormats count="1">
    <chartFormat chart="1" format="21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6" columnCount="1" cacheId="894157515">
        <x15:pivotRow count="1">
          <x15:c>
            <x15:v>1</x15:v>
          </x15:c>
        </x15:pivotRow>
        <x15:pivotRow count="1">
          <x15:c>
            <x15:v>2</x15:v>
          </x15:c>
        </x15:pivotRow>
        <x15:pivotRow count="1">
          <x15:c>
            <x15:v>5</x15:v>
          </x15:c>
        </x15:pivotRow>
        <x15:pivotRow count="1">
          <x15:c>
            <x15:v>15</x15:v>
          </x15:c>
        </x15:pivotRow>
        <x15:pivotRow count="1">
          <x15:c>
            <x15:v>1</x15:v>
          </x15:c>
        </x15:pivotRow>
        <x15:pivotRow count="1">
          <x15:c>
            <x15:v>24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0.xml><?xml version="1.0" encoding="utf-8"?>
<pivotTableDefinition xmlns="http://schemas.openxmlformats.org/spreadsheetml/2006/main" name="PivotChartTable4" cacheId="56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5" indent="0" outline="1" outlineData="1" multipleFieldFilters="0" chartFormat="18">
  <location ref="A1:B13" firstHeaderRow="1" firstDataRow="1" firstDataCol="1"/>
  <pivotFields count="3"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  <pivotField dataField="1" subtotalTop="0" showAll="0" defaultSubtotal="0"/>
  </pivotFields>
  <rowFields count="2">
    <field x="1"/>
    <field x="0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fld="2" subtotal="count" baseField="0" baseItem="0"/>
  </dataFields>
  <chartFormats count="2">
    <chartFormat chart="17" format="68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7" format="69">
      <pivotArea type="data" outline="0" fieldPosition="0">
        <references count="3">
          <reference field="4294967294" count="1" selected="0">
            <x v="0"/>
          </reference>
          <reference field="0" count="1" selected="0">
            <x v="5"/>
          </reference>
          <reference field="1" count="1" selected="0">
            <x v="1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C510F80B-63DE-4267-81D5-13C33094786E}">
      <x15:pivotTableServerFormats count="1">
        <x15:serverFormat format="0.00"/>
      </x15:pivotTableServerFormats>
    </ext>
    <ext xmlns:x15="http://schemas.microsoft.com/office/spreadsheetml/2010/11/main" uri="{44433962-1CF7-4059-B4EE-95C3D5FFCF73}">
      <x15:pivotTableData rowCount="12" columnCount="1" cacheId="270590065">
        <x15:pivotRow count="1">
          <x15:c t="e">
            <x15:v/>
          </x15:c>
        </x15:pivotRow>
        <x15:pivotRow count="1">
          <x15:c>
            <x15:v>1.4800981157319657</x15:v>
            <x15:x in="0"/>
          </x15:c>
        </x15:pivotRow>
        <x15:pivotRow count="1">
          <x15:c t="e">
            <x15:v/>
          </x15:c>
        </x15:pivotRow>
        <x15:pivotRow count="1">
          <x15:c>
            <x15:v>2.1426594926979248</x15:v>
            <x15:x in="0"/>
          </x15:c>
        </x15:pivotRow>
        <x15:pivotRow count="1">
          <x15:c>
            <x15:v>1.058576874205845</x15:v>
            <x15:x in="0"/>
          </x15:c>
        </x15:pivotRow>
        <x15:pivotRow count="1">
          <x15:c>
            <x15:v>1.1746509129967777</x15:v>
            <x15:x in="0"/>
          </x15:c>
        </x15:pivotRow>
        <x15:pivotRow count="1">
          <x15:c>
            <x15:v>1.3034825870646767</x15:v>
            <x15:x in="0"/>
          </x15:c>
        </x15:pivotRow>
        <x15:pivotRow count="1">
          <x15:c>
            <x15:v>3.178043230944255</x15:v>
            <x15:x in="0"/>
          </x15:c>
        </x15:pivotRow>
        <x15:pivotRow count="1">
          <x15:c>
            <x15:v>1.9643312101910828</x15:v>
            <x15:x in="0"/>
          </x15:c>
        </x15:pivotRow>
        <x15:pivotRow count="1">
          <x15:c>
            <x15:v>1.2557077625570776</x15:v>
            <x15:x in="0"/>
          </x15:c>
        </x15:pivotRow>
        <x15:pivotRow count="1">
          <x15:c>
            <x15:v>1.0789330430048993</x15:v>
            <x15:x in="0"/>
          </x15:c>
        </x15:pivotRow>
        <x15:pivotRow count="1">
          <x15:c>
            <x15:v>1.6102930606041936</x15:v>
            <x15:x in="0"/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1.xml><?xml version="1.0" encoding="utf-8"?>
<pivotTableDefinition xmlns="http://schemas.openxmlformats.org/spreadsheetml/2006/main" name="Matriz 4x4" cacheId="43" applyNumberFormats="0" applyBorderFormats="0" applyFontFormats="0" applyPatternFormats="0" applyAlignmentFormats="0" applyWidthHeightFormats="1" dataCaption="Valores" grandTotalCaption="Total" tag="85e0c3c2-e0c5-4fef-b0ef-dced0d5af853" updatedVersion="6" minRefreshableVersion="3" useAutoFormatting="1" subtotalHiddenItems="1" itemPrintTitles="1" createdVersion="6" indent="0" outline="1" outlineData="1" multipleFieldFilters="0" rowHeaderCaption="Categoría">
  <location ref="C21:G25" firstHeaderRow="0" firstDataRow="1" firstDataCol="1"/>
  <pivotFields count="9">
    <pivotField allDrilled="1" subtotalTop="0" showAll="0" sortType="ascending" defaultSubtotal="0" defaultAttributeDrillState="1">
      <items count="6">
        <item x="0"/>
        <item x="1"/>
        <item x="2"/>
        <item x="3"/>
        <item x="4"/>
        <item x="5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xis="axisRow" allDrilled="1" subtotalTop="0" showAll="0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5"/>
  </rowFields>
  <rowItems count="4">
    <i>
      <x/>
    </i>
    <i>
      <x v="1"/>
    </i>
    <i>
      <x v="2"/>
    </i>
    <i t="grand">
      <x/>
    </i>
  </rowItems>
  <colFields count="1">
    <field x="-2"/>
  </colFields>
  <colItems count="4">
    <i>
      <x/>
    </i>
    <i i="1">
      <x v="1"/>
    </i>
    <i i="2">
      <x v="2"/>
    </i>
    <i i="3">
      <x v="3"/>
    </i>
  </colItems>
  <dataFields count="4">
    <dataField name="Tasa de Ocupación Hotelera" fld="1" subtotal="count" baseField="0" baseItem="0" numFmtId="10"/>
    <dataField fld="2" subtotal="count" baseField="0" baseItem="0"/>
    <dataField name="Total Pernoctaciones" fld="4" baseField="0" baseItem="0" numFmtId="3"/>
    <dataField name="Tarifa de Habitación Ocupada" fld="3" subtotal="count" baseField="5" baseItem="0" numFmtId="165"/>
  </dataFields>
  <formats count="90">
    <format dxfId="576">
      <pivotArea type="all" dataOnly="0" outline="0" fieldPosition="0"/>
    </format>
    <format dxfId="575">
      <pivotArea outline="0" collapsedLevelsAreSubtotals="1" fieldPosition="0"/>
    </format>
    <format dxfId="574">
      <pivotArea dataOnly="0" labelOnly="1" grandRow="1" outline="0" fieldPosition="0"/>
    </format>
    <format dxfId="573">
      <pivotArea dataOnly="0" labelOnly="1" outline="0" axis="axisValues" fieldPosition="0"/>
    </format>
    <format dxfId="572">
      <pivotArea type="all" dataOnly="0" outline="0" fieldPosition="0"/>
    </format>
    <format dxfId="571">
      <pivotArea outline="0" collapsedLevelsAreSubtotals="1" fieldPosition="0"/>
    </format>
    <format dxfId="570">
      <pivotArea dataOnly="0" labelOnly="1" grandRow="1" outline="0" fieldPosition="0"/>
    </format>
    <format dxfId="569">
      <pivotArea dataOnly="0" labelOnly="1" outline="0" axis="axisValues" fieldPosition="0"/>
    </format>
    <format dxfId="568">
      <pivotArea type="all" dataOnly="0" outline="0" fieldPosition="0"/>
    </format>
    <format dxfId="567">
      <pivotArea outline="0" collapsedLevelsAreSubtotals="1" fieldPosition="0"/>
    </format>
    <format dxfId="566">
      <pivotArea dataOnly="0" labelOnly="1" grandRow="1" outline="0" fieldPosition="0"/>
    </format>
    <format dxfId="565">
      <pivotArea dataOnly="0" labelOnly="1" outline="0" axis="axisValues" fieldPosition="0"/>
    </format>
    <format dxfId="564">
      <pivotArea type="all" dataOnly="0" outline="0" fieldPosition="0"/>
    </format>
    <format dxfId="563">
      <pivotArea outline="0" collapsedLevelsAreSubtotals="1" fieldPosition="0"/>
    </format>
    <format dxfId="562">
      <pivotArea dataOnly="0" labelOnly="1" grandRow="1" outline="0" fieldPosition="0"/>
    </format>
    <format dxfId="561">
      <pivotArea dataOnly="0" labelOnly="1" outline="0" axis="axisValues" fieldPosition="0"/>
    </format>
    <format dxfId="560">
      <pivotArea type="all" dataOnly="0" outline="0" fieldPosition="0"/>
    </format>
    <format dxfId="559">
      <pivotArea outline="0" collapsedLevelsAreSubtotals="1" fieldPosition="0"/>
    </format>
    <format dxfId="558">
      <pivotArea field="0" type="button" dataOnly="0" labelOnly="1" outline="0"/>
    </format>
    <format dxfId="557">
      <pivotArea dataOnly="0" labelOnly="1" grandRow="1" outline="0" fieldPosition="0"/>
    </format>
    <format dxfId="556">
      <pivotArea dataOnly="0" labelOnly="1" outline="0" axis="axisValues" fieldPosition="0"/>
    </format>
    <format dxfId="555">
      <pivotArea type="all" dataOnly="0" outline="0" fieldPosition="0"/>
    </format>
    <format dxfId="554">
      <pivotArea outline="0" collapsedLevelsAreSubtotals="1" fieldPosition="0"/>
    </format>
    <format dxfId="553">
      <pivotArea field="0" type="button" dataOnly="0" labelOnly="1" outline="0"/>
    </format>
    <format dxfId="552">
      <pivotArea dataOnly="0" labelOnly="1" grandRow="1" outline="0" fieldPosition="0"/>
    </format>
    <format dxfId="551">
      <pivotArea dataOnly="0" labelOnly="1" outline="0" axis="axisValues" fieldPosition="0"/>
    </format>
    <format dxfId="550">
      <pivotArea type="all" dataOnly="0" outline="0" fieldPosition="0"/>
    </format>
    <format dxfId="549">
      <pivotArea outline="0" collapsedLevelsAreSubtotals="1" fieldPosition="0"/>
    </format>
    <format dxfId="548">
      <pivotArea field="0" type="button" dataOnly="0" labelOnly="1" outline="0"/>
    </format>
    <format dxfId="547">
      <pivotArea dataOnly="0" labelOnly="1" grandRow="1" outline="0" fieldPosition="0"/>
    </format>
    <format dxfId="546">
      <pivotArea dataOnly="0" labelOnly="1" outline="0" axis="axisValues" fieldPosition="0"/>
    </format>
    <format dxfId="545">
      <pivotArea field="0" type="button" dataOnly="0" labelOnly="1" outline="0"/>
    </format>
    <format dxfId="544">
      <pivotArea dataOnly="0" labelOnly="1" outline="0" axis="axisValues" fieldPosition="0"/>
    </format>
    <format dxfId="543">
      <pivotArea type="all" dataOnly="0" outline="0" fieldPosition="0"/>
    </format>
    <format dxfId="542">
      <pivotArea outline="0" collapsedLevelsAreSubtotals="1" fieldPosition="0"/>
    </format>
    <format dxfId="541">
      <pivotArea field="0" type="button" dataOnly="0" labelOnly="1" outline="0"/>
    </format>
    <format dxfId="540">
      <pivotArea dataOnly="0" labelOnly="1" grandRow="1" outline="0" fieldPosition="0"/>
    </format>
    <format dxfId="539">
      <pivotArea dataOnly="0" labelOnly="1" outline="0" axis="axisValues" fieldPosition="0"/>
    </format>
    <format dxfId="538">
      <pivotArea outline="0" collapsedLevelsAreSubtotals="1" fieldPosition="0"/>
    </format>
    <format dxfId="537">
      <pivotArea outline="0" fieldPosition="0">
        <references count="1">
          <reference field="4294967294" count="1">
            <x v="0"/>
          </reference>
        </references>
      </pivotArea>
    </format>
    <format dxfId="536">
      <pivotArea outline="0" fieldPosition="0">
        <references count="1">
          <reference field="4294967294" count="1">
            <x v="3"/>
          </reference>
        </references>
      </pivotArea>
    </format>
    <format dxfId="535">
      <pivotArea dataOnly="0" labelOnly="1" outline="0" fieldPosition="0">
        <references count="1">
          <reference field="4294967294" count="3">
            <x v="0"/>
            <x v="1"/>
            <x v="3"/>
          </reference>
        </references>
      </pivotArea>
    </format>
    <format dxfId="534">
      <pivotArea dataOnly="0" labelOnly="1" outline="0" fieldPosition="0">
        <references count="1">
          <reference field="4294967294" count="3">
            <x v="0"/>
            <x v="1"/>
            <x v="3"/>
          </reference>
        </references>
      </pivotArea>
    </format>
    <format dxfId="533">
      <pivotArea outline="0" collapsedLevelsAreSubtotals="1" fieldPosition="0"/>
    </format>
    <format dxfId="532">
      <pivotArea dataOnly="0" labelOnly="1" grandRow="1" outline="0" fieldPosition="0"/>
    </format>
    <format dxfId="531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530">
      <pivotArea grandRow="1" outline="0" collapsedLevelsAreSubtotals="1" fieldPosition="0"/>
    </format>
    <format dxfId="529">
      <pivotArea dataOnly="0" labelOnly="1" grandRow="1" outline="0" fieldPosition="0"/>
    </format>
    <format dxfId="528">
      <pivotArea outline="0" collapsedLevelsAreSubtotals="1" fieldPosition="0"/>
    </format>
    <format dxfId="527">
      <pivotArea dataOnly="0" labelOnly="1" grandRow="1" outline="0" fieldPosition="0"/>
    </format>
    <format dxfId="526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525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524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523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522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521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520">
      <pivotArea outline="0" collapsedLevelsAreSubtotals="1" fieldPosition="0">
        <references count="1">
          <reference field="4294967294" count="1" selected="0">
            <x v="2"/>
          </reference>
        </references>
      </pivotArea>
    </format>
    <format dxfId="519">
      <pivotArea field="5" type="button" dataOnly="0" labelOnly="1" outline="0" axis="axisRow" fieldPosition="0"/>
    </format>
    <format dxfId="518">
      <pivotArea field="5" type="button" dataOnly="0" labelOnly="1" outline="0" axis="axisRow" fieldPosition="0"/>
    </format>
    <format dxfId="517">
      <pivotArea field="5" type="button" dataOnly="0" labelOnly="1" outline="0" axis="axisRow" fieldPosition="0"/>
    </format>
    <format dxfId="516">
      <pivotArea type="all" dataOnly="0" outline="0" fieldPosition="0"/>
    </format>
    <format dxfId="515">
      <pivotArea outline="0" collapsedLevelsAreSubtotals="1" fieldPosition="0"/>
    </format>
    <format dxfId="514">
      <pivotArea field="5" type="button" dataOnly="0" labelOnly="1" outline="0" axis="axisRow" fieldPosition="0"/>
    </format>
    <format dxfId="513">
      <pivotArea dataOnly="0" labelOnly="1" fieldPosition="0">
        <references count="1">
          <reference field="5" count="0"/>
        </references>
      </pivotArea>
    </format>
    <format dxfId="512">
      <pivotArea dataOnly="0" labelOnly="1" grandRow="1" outline="0" fieldPosition="0"/>
    </format>
    <format dxfId="511">
      <pivotArea field="5" type="button" dataOnly="0" labelOnly="1" outline="0" axis="axisRow" fieldPosition="0"/>
    </format>
    <format dxfId="510">
      <pivotArea collapsedLevelsAreSubtotals="1" fieldPosition="0">
        <references count="1">
          <reference field="5" count="0"/>
        </references>
      </pivotArea>
    </format>
    <format dxfId="509">
      <pivotArea dataOnly="0" labelOnly="1" fieldPosition="0">
        <references count="1">
          <reference field="5" count="0"/>
        </references>
      </pivotArea>
    </format>
    <format dxfId="508">
      <pivotArea type="all" dataOnly="0" outline="0" fieldPosition="0"/>
    </format>
    <format dxfId="507">
      <pivotArea outline="0" collapsedLevelsAreSubtotals="1" fieldPosition="0"/>
    </format>
    <format dxfId="506">
      <pivotArea dataOnly="0" labelOnly="1" grandRow="1" outline="0" fieldPosition="0"/>
    </format>
    <format dxfId="505">
      <pivotArea type="all" dataOnly="0" outline="0" fieldPosition="0"/>
    </format>
    <format dxfId="504">
      <pivotArea dataOnly="0" fieldPosition="0">
        <references count="1">
          <reference field="5" count="0"/>
        </references>
      </pivotArea>
    </format>
    <format dxfId="503">
      <pivotArea dataOnly="0" fieldPosition="0">
        <references count="1">
          <reference field="5" count="0"/>
        </references>
      </pivotArea>
    </format>
    <format dxfId="502">
      <pivotArea dataOnly="0" fieldPosition="0">
        <references count="1">
          <reference field="5" count="0"/>
        </references>
      </pivotArea>
    </format>
    <format dxfId="501">
      <pivotArea grandRow="1" outline="0" collapsedLevelsAreSubtotals="1" fieldPosition="0"/>
    </format>
    <format dxfId="500">
      <pivotArea dataOnly="0" labelOnly="1" grandRow="1" outline="0" fieldPosition="0"/>
    </format>
    <format dxfId="499">
      <pivotArea dataOnly="0" labelOnly="1" outline="0" fieldPosition="0">
        <references count="1">
          <reference field="4294967294" count="4">
            <x v="0"/>
            <x v="1"/>
            <x v="2"/>
            <x v="3"/>
          </reference>
        </references>
      </pivotArea>
    </format>
    <format dxfId="498">
      <pivotArea field="5" type="button" dataOnly="0" labelOnly="1" outline="0" axis="axisRow" fieldPosition="0"/>
    </format>
    <format dxfId="497">
      <pivotArea dataOnly="0" grandRow="1" fieldPosition="0"/>
    </format>
    <format dxfId="496">
      <pivotArea dataOnly="0" labelOnly="1" fieldPosition="0">
        <references count="1">
          <reference field="5" count="0"/>
        </references>
      </pivotArea>
    </format>
    <format dxfId="495">
      <pivotArea collapsedLevelsAreSubtotals="1" fieldPosition="0">
        <references count="1">
          <reference field="5" count="0"/>
        </references>
      </pivotArea>
    </format>
    <format dxfId="494">
      <pivotArea collapsedLevelsAreSubtotals="1" fieldPosition="0">
        <references count="1">
          <reference field="5" count="0"/>
        </references>
      </pivotArea>
    </format>
    <format dxfId="493">
      <pivotArea dataOnly="0" labelOnly="1" fieldPosition="0">
        <references count="1">
          <reference field="5" count="0"/>
        </references>
      </pivotArea>
    </format>
    <format dxfId="492">
      <pivotArea dataOnly="0" labelOnly="1" fieldPosition="0">
        <references count="1">
          <reference field="5" count="0"/>
        </references>
      </pivotArea>
    </format>
    <format dxfId="491">
      <pivotArea dataOnly="0" labelOnly="1" fieldPosition="0">
        <references count="1">
          <reference field="5" count="0"/>
        </references>
      </pivotArea>
    </format>
    <format dxfId="490">
      <pivotArea collapsedLevelsAreSubtotals="1" fieldPosition="0">
        <references count="2">
          <reference field="4294967294" count="3" selected="0">
            <x v="0"/>
            <x v="1"/>
            <x v="2"/>
          </reference>
          <reference field="5" count="0"/>
        </references>
      </pivotArea>
    </format>
    <format dxfId="489">
      <pivotArea collapsedLevelsAreSubtotals="1" fieldPosition="0">
        <references count="2">
          <reference field="4294967294" count="1" selected="0">
            <x v="1"/>
          </reference>
          <reference field="5" count="0"/>
        </references>
      </pivotArea>
    </format>
    <format dxfId="488">
      <pivotArea dataOnly="0" labelOnly="1" fieldPosition="0">
        <references count="1">
          <reference field="5" count="0"/>
        </references>
      </pivotArea>
    </format>
    <format dxfId="487">
      <pivotArea dataOnly="0" labelOnly="1" fieldPosition="0">
        <references count="1">
          <reference field="5" count="0"/>
        </references>
      </pivotArea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>
      <members count="3" level="1">
        <member name="[Base_Encuestas].[TIPO DE ALOJAMIENTO].&amp;[Hacienda Turística]"/>
        <member name="[Base_Encuestas].[TIPO DE ALOJAMIENTO].&amp;[Hostería]"/>
        <member name="[Base_Encuestas].[TIPO DE ALOJAMIENTO].&amp;[Hotel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 caption="Tasa de Ocupación Hotelera"/>
    <pivotHierarchy dragToRow="0" dragToCol="0" dragToPage="0" dragToData="1" caption="Tarifa de Habitación Ocupada"/>
    <pivotHierarchy dragToRow="0" dragToCol="0" dragToPage="0" dragToData="1"/>
    <pivotHierarchy dragToRow="0" dragToCol="0" dragToPage="0" dragToData="1"/>
    <pivotHierarchy dragToData="1" caption="Total Pernoctaciones"/>
    <pivotHierarchy dragToData="1"/>
    <pivotHierarchy dragToData="1"/>
    <pivotHierarchy dragToData="1"/>
    <pivotHierarchy dragToData="1"/>
    <pivotHierarchy dragToData="1"/>
    <pivotHierarchy dragToData="1"/>
    <pivotHierarchy dragToData="1" caption="Empleos"/>
    <pivotHierarchy dragToData="1"/>
    <pivotHierarchy dragToData="1"/>
    <pivotHierarchy dragToData="1" caption="Categoría de Alojamiento del Establecimiento"/>
    <pivotHierarchy dragToData="1"/>
    <pivotHierarchy dragToData="1"/>
    <pivotHierarchy dragToData="1"/>
    <pivotHierarchy dragToData="1"/>
  </pivotHierarchies>
  <pivotTableStyleInfo name="PivotStyleMedium15" showRowHeaders="1" showColHeaders="1" showRowStripes="0" showColStripes="0" showLastColumn="1"/>
  <rowHierarchiesUsage count="1">
    <rowHierarchyUsage hierarchyUsage="22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2.xml><?xml version="1.0" encoding="utf-8"?>
<pivotTableDefinition xmlns="http://schemas.openxmlformats.org/spreadsheetml/2006/main" name="Ing_Cat" cacheId="26" applyNumberFormats="0" applyBorderFormats="0" applyFontFormats="0" applyPatternFormats="0" applyAlignmentFormats="0" applyWidthHeightFormats="1" dataCaption="Valores" tag="6a5b1680-9c2b-4bcc-b0a4-2708a04741df" updatedVersion="6" minRefreshableVersion="3" useAutoFormatting="1" subtotalHiddenItems="1" itemPrintTitles="1" createdVersion="5" indent="0" outline="1" outlineData="1" multipleFieldFilters="0" chartFormat="3">
  <location ref="D54:E58" firstHeaderRow="1" firstDataRow="1" firstDataCol="1"/>
  <pivotFields count="6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 VENTAS POR ALOJAMIENTO DURANTE EL MES (MILES)" fld="1" baseField="0" baseItem="0" numFmtId="168"/>
  </dataFields>
  <formats count="13">
    <format dxfId="12">
      <pivotArea field="0" type="button" dataOnly="0" labelOnly="1" outline="0" axis="axisRow" fieldPosition="0"/>
    </format>
    <format dxfId="11">
      <pivotArea dataOnly="0" labelOnly="1" outline="0" axis="axisValues" fieldPosition="0"/>
    </format>
    <format dxfId="10">
      <pivotArea field="0" type="button" dataOnly="0" labelOnly="1" outline="0" axis="axisRow" fieldPosition="0"/>
    </format>
    <format dxfId="9">
      <pivotArea dataOnly="0" labelOnly="1" outline="0" axis="axisValues" fieldPosition="0"/>
    </format>
    <format dxfId="8">
      <pivotArea grandRow="1" outline="0" collapsedLevelsAreSubtotals="1" fieldPosition="0"/>
    </format>
    <format dxfId="7">
      <pivotArea dataOnly="0" labelOnly="1" grandRow="1" outline="0" fieldPosition="0"/>
    </format>
    <format dxfId="6">
      <pivotArea grandRow="1" outline="0" collapsedLevelsAreSubtotals="1" fieldPosition="0"/>
    </format>
    <format dxfId="5">
      <pivotArea dataOnly="0" labelOnly="1" grandRow="1" outline="0" fieldPosition="0"/>
    </format>
    <format dxfId="4">
      <pivotArea grandRow="1" outline="0" collapsedLevelsAreSubtotals="1" fieldPosition="0"/>
    </format>
    <format dxfId="3">
      <pivotArea dataOnly="0" labelOnly="1" grandRow="1" outline="0" fieldPosition="0"/>
    </format>
    <format dxfId="2">
      <pivotArea field="0" type="button" dataOnly="0" labelOnly="1" outline="0" axis="axisRow" fieldPosition="0"/>
    </format>
    <format dxfId="1">
      <pivotArea dataOnly="0" labelOnly="1" outline="0" axis="axisValues" fieldPosition="0"/>
    </format>
    <format dxfId="0">
      <pivotArea outline="0" collapsedLevelsAreSubtotals="1" fieldPosition="0"/>
    </format>
  </formats>
  <chartFormats count="4">
    <chartFormat chart="2" format="38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39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" format="40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2" format="4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 VENTAS POR ALOJAMIENTO DURANTE EL MES (MILES)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3.xml><?xml version="1.0" encoding="utf-8"?>
<pivotTableDefinition xmlns="http://schemas.openxmlformats.org/spreadsheetml/2006/main" name="Resp_Cat" cacheId="30" applyNumberFormats="0" applyBorderFormats="0" applyFontFormats="0" applyPatternFormats="0" applyAlignmentFormats="0" applyWidthHeightFormats="1" dataCaption="Valores" tag="4fc74a89-7542-4ccf-ab36-85bd83409bd1" updatedVersion="6" minRefreshableVersion="3" useAutoFormatting="1" subtotalHiddenItems="1" itemPrintTitles="1" createdVersion="5" indent="0" outline="1" outlineData="1" multipleFieldFilters="0" chartFormat="3">
  <location ref="D15:E19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Recuento de NÚMERO DE REGISTRO TURÍSTICO" fld="0" subtotal="count" baseField="0" baseItem="0"/>
  </dataFields>
  <formats count="8">
    <format dxfId="20">
      <pivotArea grandRow="1" outline="0" collapsedLevelsAreSubtotals="1" fieldPosition="0"/>
    </format>
    <format dxfId="19">
      <pivotArea dataOnly="0" labelOnly="1" grandRow="1" outline="0" fieldPosition="0"/>
    </format>
    <format dxfId="18">
      <pivotArea grandRow="1" outline="0" collapsedLevelsAreSubtotals="1" fieldPosition="0"/>
    </format>
    <format dxfId="17">
      <pivotArea dataOnly="0" labelOnly="1" grandRow="1" outline="0" fieldPosition="0"/>
    </format>
    <format dxfId="16">
      <pivotArea field="1" type="button" dataOnly="0" labelOnly="1" outline="0" axis="axisRow" fieldPosition="0"/>
    </format>
    <format dxfId="15">
      <pivotArea dataOnly="0" labelOnly="1" outline="0" axis="axisValues" fieldPosition="0"/>
    </format>
    <format dxfId="14">
      <pivotArea field="1" type="button" dataOnly="0" labelOnly="1" outline="0" axis="axisRow" fieldPosition="0"/>
    </format>
    <format dxfId="13">
      <pivotArea dataOnly="0" labelOnly="1" outline="0" axis="axisValues" fieldPosition="0"/>
    </format>
  </formats>
  <chartFormats count="4">
    <chartFormat chart="2" format="3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35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" format="36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2" format="37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4.xml><?xml version="1.0" encoding="utf-8"?>
<pivotTableDefinition xmlns="http://schemas.openxmlformats.org/spreadsheetml/2006/main" name="Ing_Evo" cacheId="3" applyNumberFormats="0" applyBorderFormats="0" applyFontFormats="0" applyPatternFormats="0" applyAlignmentFormats="0" applyWidthHeightFormats="1" dataCaption="Valores" tag="3486d43f-c96d-4849-96f4-4635fa2bab45" updatedVersion="6" minRefreshableVersion="3" useAutoFormatting="1" itemPrintTitles="1" createdVersion="5" indent="0" outline="1" outlineData="1" multipleFieldFilters="0" chartFormat="3">
  <location ref="M62:N74" firstHeaderRow="1" firstDataRow="1" firstDataCol="1"/>
  <pivotFields count="3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name=" VENTAS POR ALOJAMIENTO DURANTE EL MES (MILES)" fld="0" baseField="0" baseItem="0" numFmtId="168"/>
  </dataFields>
  <formats count="5">
    <format dxfId="25">
      <pivotArea field="1" type="button" dataOnly="0" labelOnly="1" outline="0" axis="axisRow" fieldPosition="1"/>
    </format>
    <format dxfId="24">
      <pivotArea dataOnly="0" labelOnly="1" outline="0" axis="axisValues" fieldPosition="0"/>
    </format>
    <format dxfId="23">
      <pivotArea grandRow="1" outline="0" collapsedLevelsAreSubtotals="1" fieldPosition="0"/>
    </format>
    <format dxfId="22">
      <pivotArea dataOnly="0" labelOnly="1" grandRow="1" outline="0" fieldPosition="0"/>
    </format>
    <format dxfId="21">
      <pivotArea outline="0" collapsedLevelsAreSubtotals="1" fieldPosition="0"/>
    </format>
  </formats>
  <chartFormats count="1">
    <chartFormat chart="2" format="67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 VENTAS POR ALOJAMIENTO DURANTE EL MES (MILES)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5.xml><?xml version="1.0" encoding="utf-8"?>
<pivotTableDefinition xmlns="http://schemas.openxmlformats.org/spreadsheetml/2006/main" name="Emple_Evo" cacheId="7" applyNumberFormats="0" applyBorderFormats="0" applyFontFormats="0" applyPatternFormats="0" applyAlignmentFormats="0" applyWidthHeightFormats="1" dataCaption="Valores" tag="3891e3e4-227f-423b-b683-f6f1e13ed1b9" updatedVersion="6" minRefreshableVersion="3" useAutoFormatting="1" subtotalHiddenItems="1" itemPrintTitles="1" createdVersion="5" indent="0" outline="1" outlineData="1" multipleFieldFilters="0" chartFormat="3">
  <location ref="M2:N14" firstHeaderRow="1" firstDataRow="1" firstDataCol="1"/>
  <pivotFields count="3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name="EMPLEOS" fld="0" baseField="0" baseItem="0"/>
  </dataFields>
  <formats count="10">
    <format dxfId="35">
      <pivotArea type="origin" dataOnly="0" labelOnly="1" outline="0" fieldPosition="0"/>
    </format>
    <format dxfId="34">
      <pivotArea type="topRight" dataOnly="0" labelOnly="1" outline="0" fieldPosition="0"/>
    </format>
    <format dxfId="33">
      <pivotArea field="1" type="button" dataOnly="0" labelOnly="1" outline="0" axis="axisRow" fieldPosition="1"/>
    </format>
    <format dxfId="32">
      <pivotArea dataOnly="0" labelOnly="1" grandCol="1" outline="0" fieldPosition="0"/>
    </format>
    <format dxfId="31">
      <pivotArea type="origin" dataOnly="0" labelOnly="1" outline="0" fieldPosition="0"/>
    </format>
    <format dxfId="30">
      <pivotArea type="topRight" dataOnly="0" labelOnly="1" outline="0" fieldPosition="0"/>
    </format>
    <format dxfId="29">
      <pivotArea field="1" type="button" dataOnly="0" labelOnly="1" outline="0" axis="axisRow" fieldPosition="1"/>
    </format>
    <format dxfId="28">
      <pivotArea dataOnly="0" labelOnly="1" grandCol="1" outline="0" fieldPosition="0"/>
    </format>
    <format dxfId="27">
      <pivotArea dataOnly="0" grandRow="1" fieldPosition="0"/>
    </format>
    <format dxfId="26">
      <pivotArea dataOnly="0" grandRow="1" fieldPosition="0"/>
    </format>
  </formats>
  <chartFormats count="1">
    <chartFormat chart="2" format="71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EMPLEOS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6.xml><?xml version="1.0" encoding="utf-8"?>
<pivotTableDefinition xmlns="http://schemas.openxmlformats.org/spreadsheetml/2006/main" name="EM_Tipo" cacheId="33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28:S33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fld="1" subtotal="count" baseField="0" baseItem="0"/>
  </dataFields>
  <formats count="8">
    <format dxfId="43">
      <pivotArea field="0" type="button" dataOnly="0" labelOnly="1" outline="0" axis="axisRow" fieldPosition="0"/>
    </format>
    <format dxfId="42">
      <pivotArea dataOnly="0" labelOnly="1" outline="0" axis="axisValues" fieldPosition="0"/>
    </format>
    <format dxfId="41">
      <pivotArea field="0" type="button" dataOnly="0" labelOnly="1" outline="0" axis="axisRow" fieldPosition="0"/>
    </format>
    <format dxfId="40">
      <pivotArea dataOnly="0" labelOnly="1" outline="0" axis="axisValues" fieldPosition="0"/>
    </format>
    <format dxfId="39">
      <pivotArea grandRow="1" outline="0" collapsedLevelsAreSubtotals="1" fieldPosition="0"/>
    </format>
    <format dxfId="38">
      <pivotArea dataOnly="0" labelOnly="1" grandRow="1" outline="0" fieldPosition="0"/>
    </format>
    <format dxfId="37">
      <pivotArea grandRow="1" outline="0" collapsedLevelsAreSubtotals="1" fieldPosition="0"/>
    </format>
    <format dxfId="36">
      <pivotArea dataOnly="0" labelOnly="1" grandRow="1" outline="0" fieldPosition="0"/>
    </format>
  </formats>
  <chartFormats count="1">
    <chartFormat chart="2" format="25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7.xml><?xml version="1.0" encoding="utf-8"?>
<pivotTableDefinition xmlns="http://schemas.openxmlformats.org/spreadsheetml/2006/main" name="Lleg_Cat" cacheId="27" applyNumberFormats="0" applyBorderFormats="0" applyFontFormats="0" applyPatternFormats="0" applyAlignmentFormats="0" applyWidthHeightFormats="1" dataCaption="Valores" tag="dbc90c51-80ea-49a0-83ff-c2a2b1bc4baa" updatedVersion="6" minRefreshableVersion="3" useAutoFormatting="1" subtotalHiddenItems="1" itemPrintTitles="1" createdVersion="5" indent="0" outline="1" outlineData="1" multipleFieldFilters="0" chartFormat="4">
  <location ref="D67:E71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TOTAL LLEGADAS" fld="0" baseField="0" baseItem="0"/>
  </dataFields>
  <formats count="12">
    <format dxfId="55">
      <pivotArea field="1" type="button" dataOnly="0" labelOnly="1" outline="0" axis="axisRow" fieldPosition="0"/>
    </format>
    <format dxfId="54">
      <pivotArea field="1" type="button" dataOnly="0" labelOnly="1" outline="0" axis="axisRow" fieldPosition="0"/>
    </format>
    <format dxfId="53">
      <pivotArea dataOnly="0" labelOnly="1" outline="0" axis="axisValues" fieldPosition="0"/>
    </format>
    <format dxfId="52">
      <pivotArea dataOnly="0" labelOnly="1" outline="0" axis="axisValues" fieldPosition="0"/>
    </format>
    <format dxfId="51">
      <pivotArea grandRow="1" outline="0" collapsedLevelsAreSubtotals="1" fieldPosition="0"/>
    </format>
    <format dxfId="50">
      <pivotArea dataOnly="0" labelOnly="1" grandRow="1" outline="0" fieldPosition="0"/>
    </format>
    <format dxfId="49">
      <pivotArea grandRow="1" outline="0" collapsedLevelsAreSubtotals="1" fieldPosition="0"/>
    </format>
    <format dxfId="48">
      <pivotArea dataOnly="0" labelOnly="1" grandRow="1" outline="0" fieldPosition="0"/>
    </format>
    <format dxfId="47">
      <pivotArea field="1" type="button" dataOnly="0" labelOnly="1" outline="0" axis="axisRow" fieldPosition="0"/>
    </format>
    <format dxfId="46">
      <pivotArea dataOnly="0" labelOnly="1" outline="0" axis="axisValues" fieldPosition="0"/>
    </format>
    <format dxfId="45">
      <pivotArea grandRow="1" outline="0" collapsedLevelsAreSubtotals="1" fieldPosition="0"/>
    </format>
    <format dxfId="44">
      <pivotArea dataOnly="0" labelOnly="1" grandRow="1" outline="0" fieldPosition="0"/>
    </format>
  </formats>
  <chartFormats count="4">
    <chartFormat chart="3" format="3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35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3" format="36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3" format="37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 caption="TOTAL LLEGAD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8.xml><?xml version="1.0" encoding="utf-8"?>
<pivotTableDefinition xmlns="http://schemas.openxmlformats.org/spreadsheetml/2006/main" name="Tarf_Cat" cacheId="32" applyNumberFormats="0" applyBorderFormats="0" applyFontFormats="0" applyPatternFormats="0" applyAlignmentFormats="0" applyWidthHeightFormats="1" dataCaption="Valores" tag="b13a44e1-315a-4f59-824b-a6a7b2f2c935" updatedVersion="6" minRefreshableVersion="3" useAutoFormatting="1" subtotalHiddenItems="1" itemPrintTitles="1" createdVersion="5" indent="0" outline="1" outlineData="1" multipleFieldFilters="0" chartFormat="4">
  <location ref="D93:E97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dataFields count="1">
    <dataField fld="0" subtotal="count" baseField="0" baseItem="0"/>
  </dataFields>
  <formats count="8">
    <format dxfId="63">
      <pivotArea field="1" type="button" dataOnly="0" labelOnly="1" outline="0" axis="axisRow" fieldPosition="0"/>
    </format>
    <format dxfId="62">
      <pivotArea dataOnly="0" labelOnly="1" outline="0" axis="axisValues" fieldPosition="0"/>
    </format>
    <format dxfId="61">
      <pivotArea field="1" type="button" dataOnly="0" labelOnly="1" outline="0" axis="axisRow" fieldPosition="0"/>
    </format>
    <format dxfId="60">
      <pivotArea dataOnly="0" labelOnly="1" outline="0" axis="axisValues" fieldPosition="0"/>
    </format>
    <format dxfId="59">
      <pivotArea grandRow="1" outline="0" collapsedLevelsAreSubtotals="1" fieldPosition="0"/>
    </format>
    <format dxfId="58">
      <pivotArea dataOnly="0" labelOnly="1" grandRow="1" outline="0" fieldPosition="0"/>
    </format>
    <format dxfId="57">
      <pivotArea grandRow="1" outline="0" collapsedLevelsAreSubtotals="1" fieldPosition="0"/>
    </format>
    <format dxfId="56">
      <pivotArea dataOnly="0" labelOnly="1" grandRow="1" outline="0" fieldPosition="0"/>
    </format>
  </formats>
  <chartFormats count="4">
    <chartFormat chart="3" format="2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27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3" format="28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3" format="29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9.xml><?xml version="1.0" encoding="utf-8"?>
<pivotTableDefinition xmlns="http://schemas.openxmlformats.org/spreadsheetml/2006/main" name="HabVen_Sect" cacheId="25" applyNumberFormats="0" applyBorderFormats="0" applyFontFormats="0" applyPatternFormats="0" applyAlignmentFormats="0" applyWidthHeightFormats="1" dataCaption="Valores" tag="a646ffbc-b460-4acc-912d-cf17815ea612" updatedVersion="6" minRefreshableVersion="3" useAutoFormatting="1" subtotalHiddenItems="1" itemPrintTitles="1" createdVersion="5" indent="0" outline="1" outlineData="1" multipleFieldFilters="0" chartFormat="3">
  <location ref="G41:K47" firstHeaderRow="1" firstDataRow="2" firstDataCol="1"/>
  <pivotFields count="6">
    <pivotField dataField="1" subtotalTop="0" showAll="0" defaultSubtotal="0"/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2"/>
  </rowFields>
  <rowItems count="5">
    <i>
      <x/>
    </i>
    <i>
      <x v="1"/>
    </i>
    <i>
      <x v="2"/>
    </i>
    <i>
      <x v="3"/>
    </i>
    <i t="grand">
      <x/>
    </i>
  </rowItems>
  <colFields count="1">
    <field x="1"/>
  </colFields>
  <colItems count="4">
    <i>
      <x/>
    </i>
    <i>
      <x v="1"/>
    </i>
    <i>
      <x v="2"/>
    </i>
    <i t="grand">
      <x/>
    </i>
  </colItems>
  <dataFields count="1">
    <dataField name="TOTAL HABITACIONES VENDIDAS" fld="0" baseField="0" baseItem="0"/>
  </dataFields>
  <formats count="16">
    <format dxfId="79">
      <pivotArea type="origin" dataOnly="0" labelOnly="1" outline="0" fieldPosition="0"/>
    </format>
    <format dxfId="78">
      <pivotArea field="1" type="button" dataOnly="0" labelOnly="1" outline="0" axis="axisCol" fieldPosition="0"/>
    </format>
    <format dxfId="77">
      <pivotArea type="topRight" dataOnly="0" labelOnly="1" outline="0" fieldPosition="0"/>
    </format>
    <format dxfId="76">
      <pivotArea field="2" type="button" dataOnly="0" labelOnly="1" outline="0" axis="axisRow" fieldPosition="0"/>
    </format>
    <format dxfId="75">
      <pivotArea dataOnly="0" labelOnly="1" fieldPosition="0">
        <references count="1">
          <reference field="1" count="0"/>
        </references>
      </pivotArea>
    </format>
    <format dxfId="74">
      <pivotArea dataOnly="0" labelOnly="1" grandCol="1" outline="0" fieldPosition="0"/>
    </format>
    <format dxfId="73">
      <pivotArea type="origin" dataOnly="0" labelOnly="1" outline="0" fieldPosition="0"/>
    </format>
    <format dxfId="72">
      <pivotArea field="1" type="button" dataOnly="0" labelOnly="1" outline="0" axis="axisCol" fieldPosition="0"/>
    </format>
    <format dxfId="71">
      <pivotArea type="topRight" dataOnly="0" labelOnly="1" outline="0" fieldPosition="0"/>
    </format>
    <format dxfId="70">
      <pivotArea field="2" type="button" dataOnly="0" labelOnly="1" outline="0" axis="axisRow" fieldPosition="0"/>
    </format>
    <format dxfId="69">
      <pivotArea dataOnly="0" labelOnly="1" fieldPosition="0">
        <references count="1">
          <reference field="1" count="0"/>
        </references>
      </pivotArea>
    </format>
    <format dxfId="68">
      <pivotArea dataOnly="0" labelOnly="1" grandCol="1" outline="0" fieldPosition="0"/>
    </format>
    <format dxfId="67">
      <pivotArea grandRow="1" outline="0" collapsedLevelsAreSubtotals="1" fieldPosition="0"/>
    </format>
    <format dxfId="66">
      <pivotArea dataOnly="0" labelOnly="1" grandRow="1" outline="0" fieldPosition="0"/>
    </format>
    <format dxfId="65">
      <pivotArea grandRow="1" outline="0" collapsedLevelsAreSubtotals="1" fieldPosition="0"/>
    </format>
    <format dxfId="64">
      <pivotArea dataOnly="0" labelOnly="1" grandRow="1" outline="0" fieldPosition="0"/>
    </format>
  </formats>
  <chartFormats count="4">
    <chartFormat chart="2" format="93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" format="94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2" format="95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  <chartFormat chart="2" format="96">
      <pivotArea type="data" outline="0" fieldPosition="0">
        <references count="3">
          <reference field="4294967294" count="1" selected="0">
            <x v="0"/>
          </reference>
          <reference field="1" count="1" selected="0">
            <x v="2"/>
          </reference>
          <reference field="2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0.xml><?xml version="1.0" encoding="utf-8"?>
<pivotTableDefinition xmlns="http://schemas.openxmlformats.org/spreadsheetml/2006/main" name="TablaDinámica6" cacheId="38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41:S46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TOTAL HABITACIONES VENDIDAS" fld="1" baseField="0" baseItem="0"/>
  </dataFields>
  <formats count="12">
    <format dxfId="91">
      <pivotArea field="0" type="button" dataOnly="0" labelOnly="1" outline="0" axis="axisRow" fieldPosition="0"/>
    </format>
    <format dxfId="90">
      <pivotArea dataOnly="0" labelOnly="1" outline="0" axis="axisValues" fieldPosition="0"/>
    </format>
    <format dxfId="89">
      <pivotArea field="0" type="button" dataOnly="0" labelOnly="1" outline="0" axis="axisRow" fieldPosition="0"/>
    </format>
    <format dxfId="88">
      <pivotArea dataOnly="0" labelOnly="1" outline="0" axis="axisValues" fieldPosition="0"/>
    </format>
    <format dxfId="87">
      <pivotArea grandRow="1" outline="0" collapsedLevelsAreSubtotals="1" fieldPosition="0"/>
    </format>
    <format dxfId="86">
      <pivotArea dataOnly="0" labelOnly="1" grandRow="1" outline="0" fieldPosition="0"/>
    </format>
    <format dxfId="85">
      <pivotArea grandRow="1" outline="0" collapsedLevelsAreSubtotals="1" fieldPosition="0"/>
    </format>
    <format dxfId="84">
      <pivotArea dataOnly="0" labelOnly="1" grandRow="1" outline="0" fieldPosition="0"/>
    </format>
    <format dxfId="83">
      <pivotArea field="0" type="button" dataOnly="0" labelOnly="1" outline="0" axis="axisRow" fieldPosition="0"/>
    </format>
    <format dxfId="82">
      <pivotArea dataOnly="0" labelOnly="1" outline="0" axis="axisValues" fieldPosition="0"/>
    </format>
    <format dxfId="81">
      <pivotArea grandRow="1" outline="0" collapsedLevelsAreSubtotals="1" fieldPosition="0"/>
    </format>
    <format dxfId="80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1.xml><?xml version="1.0" encoding="utf-8"?>
<pivotTableDefinition xmlns="http://schemas.openxmlformats.org/spreadsheetml/2006/main" name="Ing_Sect" cacheId="13" applyNumberFormats="0" applyBorderFormats="0" applyFontFormats="0" applyPatternFormats="0" applyAlignmentFormats="0" applyWidthHeightFormats="1" dataCaption="Valores" showMissing="0" tag="7b6b3047-b008-4180-a726-3283af6a5ae8" updatedVersion="6" minRefreshableVersion="3" useAutoFormatting="1" subtotalHiddenItems="1" itemPrintTitles="1" createdVersion="5" indent="0" outline="1" outlineData="1" multipleFieldFilters="0" chartFormat="4">
  <location ref="G54:K60" firstHeaderRow="1" firstDataRow="2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Fields count="1">
    <field x="1"/>
  </colFields>
  <colItems count="4">
    <i>
      <x/>
    </i>
    <i>
      <x v="1"/>
    </i>
    <i>
      <x v="2"/>
    </i>
    <i t="grand">
      <x/>
    </i>
  </colItems>
  <dataFields count="1">
    <dataField name=" VENTAS POR ALOJAMIENTO DURANTE EL MES (MILES)" fld="2" baseField="0" baseItem="0" numFmtId="168"/>
  </dataFields>
  <formats count="25">
    <format dxfId="116">
      <pivotArea type="origin" dataOnly="0" labelOnly="1" outline="0" fieldPosition="0"/>
    </format>
    <format dxfId="115">
      <pivotArea field="1" type="button" dataOnly="0" labelOnly="1" outline="0" axis="axisCol" fieldPosition="0"/>
    </format>
    <format dxfId="114">
      <pivotArea type="topRight" dataOnly="0" labelOnly="1" outline="0" fieldPosition="0"/>
    </format>
    <format dxfId="113">
      <pivotArea field="0" type="button" dataOnly="0" labelOnly="1" outline="0" axis="axisRow" fieldPosition="0"/>
    </format>
    <format dxfId="112">
      <pivotArea dataOnly="0" labelOnly="1" fieldPosition="0">
        <references count="1">
          <reference field="1" count="0"/>
        </references>
      </pivotArea>
    </format>
    <format dxfId="111">
      <pivotArea dataOnly="0" labelOnly="1" grandCol="1" outline="0" fieldPosition="0"/>
    </format>
    <format dxfId="110">
      <pivotArea type="origin" dataOnly="0" labelOnly="1" outline="0" fieldPosition="0"/>
    </format>
    <format dxfId="109">
      <pivotArea field="1" type="button" dataOnly="0" labelOnly="1" outline="0" axis="axisCol" fieldPosition="0"/>
    </format>
    <format dxfId="108">
      <pivotArea type="topRight" dataOnly="0" labelOnly="1" outline="0" fieldPosition="0"/>
    </format>
    <format dxfId="107">
      <pivotArea field="0" type="button" dataOnly="0" labelOnly="1" outline="0" axis="axisRow" fieldPosition="0"/>
    </format>
    <format dxfId="106">
      <pivotArea dataOnly="0" labelOnly="1" fieldPosition="0">
        <references count="1">
          <reference field="1" count="0"/>
        </references>
      </pivotArea>
    </format>
    <format dxfId="105">
      <pivotArea dataOnly="0" labelOnly="1" grandCol="1" outline="0" fieldPosition="0"/>
    </format>
    <format dxfId="104">
      <pivotArea grandRow="1" outline="0" collapsedLevelsAreSubtotals="1" fieldPosition="0"/>
    </format>
    <format dxfId="103">
      <pivotArea dataOnly="0" labelOnly="1" grandRow="1" outline="0" fieldPosition="0"/>
    </format>
    <format dxfId="102">
      <pivotArea grandRow="1" outline="0" collapsedLevelsAreSubtotals="1" fieldPosition="0"/>
    </format>
    <format dxfId="101">
      <pivotArea dataOnly="0" labelOnly="1" grandRow="1" outline="0" fieldPosition="0"/>
    </format>
    <format dxfId="100">
      <pivotArea type="origin" dataOnly="0" labelOnly="1" outline="0" fieldPosition="0"/>
    </format>
    <format dxfId="99">
      <pivotArea field="1" type="button" dataOnly="0" labelOnly="1" outline="0" axis="axisCol" fieldPosition="0"/>
    </format>
    <format dxfId="98">
      <pivotArea type="topRight" dataOnly="0" labelOnly="1" outline="0" fieldPosition="0"/>
    </format>
    <format dxfId="97">
      <pivotArea field="0" type="button" dataOnly="0" labelOnly="1" outline="0" axis="axisRow" fieldPosition="0"/>
    </format>
    <format dxfId="96">
      <pivotArea dataOnly="0" labelOnly="1" fieldPosition="0">
        <references count="1">
          <reference field="1" count="0"/>
        </references>
      </pivotArea>
    </format>
    <format dxfId="95">
      <pivotArea dataOnly="0" labelOnly="1" grandCol="1" outline="0" fieldPosition="0"/>
    </format>
    <format dxfId="94">
      <pivotArea grandRow="1" outline="0" collapsedLevelsAreSubtotals="1" fieldPosition="0"/>
    </format>
    <format dxfId="93">
      <pivotArea dataOnly="0" labelOnly="1" grandRow="1" outline="0" fieldPosition="0"/>
    </format>
    <format dxfId="92">
      <pivotArea outline="0" collapsedLevelsAreSubtotals="1" fieldPosition="0"/>
    </format>
  </formats>
  <chartFormats count="5">
    <chartFormat chart="2" format="97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" format="98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2" format="99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  <chartFormat chart="2" format="100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1" count="1" selected="0">
            <x v="2"/>
          </reference>
        </references>
      </pivotArea>
    </chartFormat>
    <chartFormat chart="2" format="101">
      <pivotArea type="data" outline="0" fieldPosition="0">
        <references count="3">
          <reference field="4294967294" count="1" selected="0">
            <x v="0"/>
          </reference>
          <reference field="0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 VENTAS POR ALOJAMIENTO DURANTE EL MES (MILES)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2.xml><?xml version="1.0" encoding="utf-8"?>
<pivotTableDefinition xmlns="http://schemas.openxmlformats.org/spreadsheetml/2006/main" name="TablaDinámica5" cacheId="37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15:S21" firstHeaderRow="1" firstDataRow="1" firstDataCol="1"/>
  <pivotFields count="6"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Recuento de NÚMERO DE REGISTRO TURÍSTICO" fld="1" subtotal="count" baseField="0" baseItem="0"/>
  </dataFields>
  <formats count="13">
    <format dxfId="129">
      <pivotArea field="0" type="button" dataOnly="0" labelOnly="1" outline="0" axis="axisRow" fieldPosition="0"/>
    </format>
    <format dxfId="128">
      <pivotArea dataOnly="0" labelOnly="1" outline="0" axis="axisValues" fieldPosition="0"/>
    </format>
    <format dxfId="127">
      <pivotArea field="0" type="button" dataOnly="0" labelOnly="1" outline="0" axis="axisRow" fieldPosition="0"/>
    </format>
    <format dxfId="126">
      <pivotArea dataOnly="0" labelOnly="1" outline="0" axis="axisValues" fieldPosition="0"/>
    </format>
    <format dxfId="125">
      <pivotArea grandRow="1" outline="0" collapsedLevelsAreSubtotals="1" fieldPosition="0"/>
    </format>
    <format dxfId="124">
      <pivotArea dataOnly="0" labelOnly="1" grandRow="1" outline="0" fieldPosition="0"/>
    </format>
    <format dxfId="123">
      <pivotArea grandRow="1" outline="0" collapsedLevelsAreSubtotals="1" fieldPosition="0"/>
    </format>
    <format dxfId="122">
      <pivotArea dataOnly="0" labelOnly="1" grandRow="1" outline="0" fieldPosition="0"/>
    </format>
    <format dxfId="121">
      <pivotArea dataOnly="0" grandRow="1" fieldPosition="0"/>
    </format>
    <format dxfId="120">
      <pivotArea field="0" type="button" dataOnly="0" labelOnly="1" outline="0" axis="axisRow" fieldPosition="0"/>
    </format>
    <format dxfId="119">
      <pivotArea dataOnly="0" labelOnly="1" outline="0" axis="axisValues" fieldPosition="0"/>
    </format>
    <format dxfId="118">
      <pivotArea grandRow="1" outline="0" collapsedLevelsAreSubtotals="1" fieldPosition="0"/>
    </format>
    <format dxfId="117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EMPLEOS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3.xml><?xml version="1.0" encoding="utf-8"?>
<pivotTableDefinition xmlns="http://schemas.openxmlformats.org/spreadsheetml/2006/main" name="Tarf_Evo" cacheId="5" applyNumberFormats="0" applyBorderFormats="0" applyFontFormats="0" applyPatternFormats="0" applyAlignmentFormats="0" applyWidthHeightFormats="1" dataCaption="Valores" tag="e84eee13-6010-4fa1-b3c2-50110aa6d258" updatedVersion="6" minRefreshableVersion="3" useAutoFormatting="1" itemPrintTitles="1" createdVersion="5" indent="0" outline="1" outlineData="1" multipleFieldFilters="0" chartFormat="6">
  <location ref="M107:N119" firstHeaderRow="1" firstDataRow="1" firstDataCol="1"/>
  <pivotFields count="3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fld="0" subtotal="count" baseField="0" baseItem="0"/>
  </dataFields>
  <formats count="12">
    <format dxfId="141">
      <pivotArea field="1" type="button" dataOnly="0" labelOnly="1" outline="0" axis="axisRow" fieldPosition="1"/>
    </format>
    <format dxfId="140">
      <pivotArea dataOnly="0" labelOnly="1" outline="0" axis="axisValues" fieldPosition="0"/>
    </format>
    <format dxfId="139">
      <pivotArea grandRow="1" outline="0" collapsedLevelsAreSubtotals="1" fieldPosition="0"/>
    </format>
    <format dxfId="138">
      <pivotArea dataOnly="0" labelOnly="1" grandRow="1" outline="0" fieldPosition="0"/>
    </format>
    <format dxfId="137">
      <pivotArea field="1" type="button" dataOnly="0" labelOnly="1" outline="0" axis="axisRow" fieldPosition="1"/>
    </format>
    <format dxfId="136">
      <pivotArea dataOnly="0" labelOnly="1" outline="0" axis="axisValues" fieldPosition="0"/>
    </format>
    <format dxfId="135">
      <pivotArea grandRow="1" outline="0" collapsedLevelsAreSubtotals="1" fieldPosition="0"/>
    </format>
    <format dxfId="134">
      <pivotArea dataOnly="0" labelOnly="1" grandRow="1" outline="0" fieldPosition="0"/>
    </format>
    <format dxfId="133">
      <pivotArea field="1" type="button" dataOnly="0" labelOnly="1" outline="0" axis="axisRow" fieldPosition="1"/>
    </format>
    <format dxfId="132">
      <pivotArea dataOnly="0" labelOnly="1" outline="0" axis="axisValues" fieldPosition="0"/>
    </format>
    <format dxfId="131">
      <pivotArea grandRow="1" outline="0" collapsedLevelsAreSubtotals="1" fieldPosition="0"/>
    </format>
    <format dxfId="130">
      <pivotArea dataOnly="0" labelOnly="1" grandRow="1" outline="0" fieldPosition="0"/>
    </format>
  </formats>
  <chartFormats count="3">
    <chartFormat chart="2" format="6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6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5" format="66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4.xml><?xml version="1.0" encoding="utf-8"?>
<pivotTableDefinition xmlns="http://schemas.openxmlformats.org/spreadsheetml/2006/main" name="TablaDinámica4" cacheId="36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2:S8" firstHeaderRow="1" firstDataRow="1" firstDataCol="1"/>
  <pivotFields count="6"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6">
    <i>
      <x/>
    </i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EMPLEOS" fld="1" baseField="0" baseItem="0"/>
  </dataFields>
  <formats count="11">
    <format dxfId="152">
      <pivotArea field="0" type="button" dataOnly="0" labelOnly="1" outline="0" axis="axisRow" fieldPosition="0"/>
    </format>
    <format dxfId="151">
      <pivotArea dataOnly="0" labelOnly="1" outline="0" axis="axisValues" fieldPosition="0"/>
    </format>
    <format dxfId="150">
      <pivotArea field="0" type="button" dataOnly="0" labelOnly="1" outline="0" axis="axisRow" fieldPosition="0"/>
    </format>
    <format dxfId="149">
      <pivotArea dataOnly="0" labelOnly="1" outline="0" axis="axisValues" fieldPosition="0"/>
    </format>
    <format dxfId="148">
      <pivotArea grandRow="1" outline="0" collapsedLevelsAreSubtotals="1" fieldPosition="0"/>
    </format>
    <format dxfId="147">
      <pivotArea dataOnly="0" labelOnly="1" grandRow="1" outline="0" fieldPosition="0"/>
    </format>
    <format dxfId="146">
      <pivotArea grandRow="1" outline="0" collapsedLevelsAreSubtotals="1" fieldPosition="0"/>
    </format>
    <format dxfId="145">
      <pivotArea dataOnly="0" labelOnly="1" grandRow="1" outline="0" fieldPosition="0"/>
    </format>
    <format dxfId="144">
      <pivotArea field="0" type="button" dataOnly="0" labelOnly="1" outline="0" axis="axisRow" fieldPosition="0"/>
    </format>
    <format dxfId="143">
      <pivotArea dataOnly="0" labelOnly="1" outline="0" axis="axisValues" fieldPosition="0"/>
    </format>
    <format dxfId="142">
      <pivotArea dataOnly="0" grandRow="1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EMPLEOS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5.xml><?xml version="1.0" encoding="utf-8"?>
<pivotTableDefinition xmlns="http://schemas.openxmlformats.org/spreadsheetml/2006/main" name="Tarf_Sect" cacheId="17" applyNumberFormats="0" applyBorderFormats="0" applyFontFormats="0" applyPatternFormats="0" applyAlignmentFormats="0" applyWidthHeightFormats="1" dataCaption="Valores" tag="d7701cec-7a1f-49b6-8a7e-1ba0079b28ed" updatedVersion="6" minRefreshableVersion="3" useAutoFormatting="1" subtotalHiddenItems="1" itemPrintTitles="1" createdVersion="5" indent="0" outline="1" outlineData="1" multipleFieldFilters="0" chartFormat="6">
  <location ref="G93:K99" firstHeaderRow="1" firstDataRow="2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5">
    <i>
      <x/>
    </i>
    <i>
      <x v="1"/>
    </i>
    <i>
      <x v="2"/>
    </i>
    <i>
      <x v="3"/>
    </i>
    <i t="grand">
      <x/>
    </i>
  </rowItems>
  <colFields count="1">
    <field x="2"/>
  </colFields>
  <colItems count="4">
    <i>
      <x/>
    </i>
    <i>
      <x v="1"/>
    </i>
    <i>
      <x v="2"/>
    </i>
    <i t="grand">
      <x/>
    </i>
  </colItems>
  <dataFields count="1">
    <dataField fld="0" subtotal="count" baseField="0" baseItem="0"/>
  </dataFields>
  <formats count="16">
    <format dxfId="168">
      <pivotArea type="origin" dataOnly="0" labelOnly="1" outline="0" fieldPosition="0"/>
    </format>
    <format dxfId="167">
      <pivotArea field="2" type="button" dataOnly="0" labelOnly="1" outline="0" axis="axisCol" fieldPosition="0"/>
    </format>
    <format dxfId="166">
      <pivotArea type="topRight" dataOnly="0" labelOnly="1" outline="0" fieldPosition="0"/>
    </format>
    <format dxfId="165">
      <pivotArea field="1" type="button" dataOnly="0" labelOnly="1" outline="0" axis="axisRow" fieldPosition="0"/>
    </format>
    <format dxfId="164">
      <pivotArea dataOnly="0" labelOnly="1" fieldPosition="0">
        <references count="1">
          <reference field="2" count="0"/>
        </references>
      </pivotArea>
    </format>
    <format dxfId="163">
      <pivotArea dataOnly="0" labelOnly="1" grandCol="1" outline="0" fieldPosition="0"/>
    </format>
    <format dxfId="162">
      <pivotArea type="origin" dataOnly="0" labelOnly="1" outline="0" fieldPosition="0"/>
    </format>
    <format dxfId="161">
      <pivotArea field="2" type="button" dataOnly="0" labelOnly="1" outline="0" axis="axisCol" fieldPosition="0"/>
    </format>
    <format dxfId="160">
      <pivotArea type="topRight" dataOnly="0" labelOnly="1" outline="0" fieldPosition="0"/>
    </format>
    <format dxfId="159">
      <pivotArea field="1" type="button" dataOnly="0" labelOnly="1" outline="0" axis="axisRow" fieldPosition="0"/>
    </format>
    <format dxfId="158">
      <pivotArea dataOnly="0" labelOnly="1" fieldPosition="0">
        <references count="1">
          <reference field="2" count="0"/>
        </references>
      </pivotArea>
    </format>
    <format dxfId="157">
      <pivotArea dataOnly="0" labelOnly="1" grandCol="1" outline="0" fieldPosition="0"/>
    </format>
    <format dxfId="156">
      <pivotArea grandRow="1" outline="0" collapsedLevelsAreSubtotals="1" fieldPosition="0"/>
    </format>
    <format dxfId="155">
      <pivotArea dataOnly="0" labelOnly="1" grandRow="1" outline="0" fieldPosition="0"/>
    </format>
    <format dxfId="154">
      <pivotArea grandRow="1" outline="0" collapsedLevelsAreSubtotals="1" fieldPosition="0"/>
    </format>
    <format dxfId="153">
      <pivotArea dataOnly="0" labelOnly="1" grandRow="1" outline="0" fieldPosition="0"/>
    </format>
  </formats>
  <chartFormats count="4">
    <chartFormat chart="5" format="89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5" format="90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  <chartFormat chart="5" format="91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2"/>
          </reference>
        </references>
      </pivotArea>
    </chartFormat>
    <chartFormat chart="5" format="92">
      <pivotArea type="data" outline="0" fieldPosition="0">
        <references count="3">
          <reference field="4294967294" count="1" selected="0">
            <x v="0"/>
          </reference>
          <reference field="1" count="1" selected="0">
            <x v="2"/>
          </reference>
          <reference field="2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6.xml><?xml version="1.0" encoding="utf-8"?>
<pivotTableDefinition xmlns="http://schemas.openxmlformats.org/spreadsheetml/2006/main" name="Pern_mes" cacheId="15" applyNumberFormats="0" applyBorderFormats="0" applyFontFormats="0" applyPatternFormats="0" applyAlignmentFormats="0" applyWidthHeightFormats="1" dataCaption="Valores" tag="150591da-e7ae-4c03-ae6b-3fbd9de9efcf" updatedVersion="6" minRefreshableVersion="3" useAutoFormatting="1" subtotalHiddenItems="1" itemPrintTitles="1" createdVersion="5" indent="0" outline="1" outlineData="1" multipleFieldFilters="0">
  <location ref="A80:B82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name="TOTAL PERNOCTACIONES" fld="1" baseField="0" baseItem="0"/>
  </dataFields>
  <formats count="8">
    <format dxfId="176">
      <pivotArea field="0" type="button" dataOnly="0" labelOnly="1" outline="0" axis="axisRow" fieldPosition="0"/>
    </format>
    <format dxfId="175">
      <pivotArea dataOnly="0" labelOnly="1" outline="0" axis="axisValues" fieldPosition="0"/>
    </format>
    <format dxfId="174">
      <pivotArea field="0" type="button" dataOnly="0" labelOnly="1" outline="0" axis="axisRow" fieldPosition="0"/>
    </format>
    <format dxfId="173">
      <pivotArea dataOnly="0" labelOnly="1" outline="0" axis="axisValues" fieldPosition="0"/>
    </format>
    <format dxfId="172">
      <pivotArea grandRow="1" outline="0" collapsedLevelsAreSubtotals="1" fieldPosition="0"/>
    </format>
    <format dxfId="171">
      <pivotArea dataOnly="0" labelOnly="1" grandRow="1" outline="0" fieldPosition="0"/>
    </format>
    <format dxfId="170">
      <pivotArea grandRow="1" outline="0" collapsedLevelsAreSubtotals="1" fieldPosition="0"/>
    </format>
    <format dxfId="169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TOTAL PERNOCTACIONE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7.xml><?xml version="1.0" encoding="utf-8"?>
<pivotTableDefinition xmlns="http://schemas.openxmlformats.org/spreadsheetml/2006/main" name="EM_Mes" cacheId="9" applyNumberFormats="0" applyBorderFormats="0" applyFontFormats="0" applyPatternFormats="0" applyAlignmentFormats="0" applyWidthHeightFormats="1" dataCaption="Valores" tag="8dd1ab08-6ee9-40d8-a2b9-b0f5ace4ee87" updatedVersion="6" minRefreshableVersion="3" useAutoFormatting="1" subtotalHiddenItems="1" itemPrintTitles="1" createdVersion="5" indent="0" outline="1" outlineData="1" multipleFieldFilters="0">
  <location ref="A28:B30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fld="1" subtotal="count" baseField="0" baseItem="0"/>
  </dataFields>
  <formats count="8">
    <format dxfId="184">
      <pivotArea field="0" type="button" dataOnly="0" labelOnly="1" outline="0" axis="axisRow" fieldPosition="0"/>
    </format>
    <format dxfId="183">
      <pivotArea dataOnly="0" labelOnly="1" outline="0" axis="axisValues" fieldPosition="0"/>
    </format>
    <format dxfId="182">
      <pivotArea field="0" type="button" dataOnly="0" labelOnly="1" outline="0" axis="axisRow" fieldPosition="0"/>
    </format>
    <format dxfId="181">
      <pivotArea dataOnly="0" labelOnly="1" outline="0" axis="axisValues" fieldPosition="0"/>
    </format>
    <format dxfId="180">
      <pivotArea grandRow="1" outline="0" collapsedLevelsAreSubtotals="1" fieldPosition="0"/>
    </format>
    <format dxfId="179">
      <pivotArea dataOnly="0" labelOnly="1" grandRow="1" outline="0" fieldPosition="0"/>
    </format>
    <format dxfId="178">
      <pivotArea grandRow="1" outline="0" collapsedLevelsAreSubtotals="1" fieldPosition="0"/>
    </format>
    <format dxfId="177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8.xml><?xml version="1.0" encoding="utf-8"?>
<pivotTableDefinition xmlns="http://schemas.openxmlformats.org/spreadsheetml/2006/main" name="Emp_Cat" cacheId="22" applyNumberFormats="0" applyBorderFormats="0" applyFontFormats="0" applyPatternFormats="0" applyAlignmentFormats="0" applyWidthHeightFormats="1" dataCaption="Valores" tag="2c1aeb92-a43a-40cf-8320-a21fc785ec77" updatedVersion="6" minRefreshableVersion="3" useAutoFormatting="1" subtotalHiddenItems="1" itemPrintTitles="1" createdVersion="5" indent="0" outline="1" outlineData="1" multipleFieldFilters="0" chartFormat="3">
  <location ref="D2:E6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 EMPLEOS" fld="0" baseField="0" baseItem="0"/>
  </dataFields>
  <formats count="8">
    <format dxfId="192">
      <pivotArea field="1" type="button" dataOnly="0" labelOnly="1" outline="0" axis="axisRow" fieldPosition="0"/>
    </format>
    <format dxfId="191">
      <pivotArea dataOnly="0" labelOnly="1" outline="0" axis="axisValues" fieldPosition="0"/>
    </format>
    <format dxfId="190">
      <pivotArea field="1" type="button" dataOnly="0" labelOnly="1" outline="0" axis="axisRow" fieldPosition="0"/>
    </format>
    <format dxfId="189">
      <pivotArea dataOnly="0" labelOnly="1" outline="0" axis="axisValues" fieldPosition="0"/>
    </format>
    <format dxfId="188">
      <pivotArea grandRow="1" outline="0" collapsedLevelsAreSubtotals="1" fieldPosition="0"/>
    </format>
    <format dxfId="187">
      <pivotArea dataOnly="0" labelOnly="1" grandRow="1" outline="0" fieldPosition="0"/>
    </format>
    <format dxfId="186">
      <pivotArea grandRow="1" outline="0" collapsedLevelsAreSubtotals="1" fieldPosition="0"/>
    </format>
    <format dxfId="185">
      <pivotArea dataOnly="0" labelOnly="1" grandRow="1" outline="0" fieldPosition="0"/>
    </format>
  </formats>
  <chartFormats count="4">
    <chartFormat chart="2" format="3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35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" format="36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2" format="37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 EMPLEOS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altText="Emp_Cat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9.xml><?xml version="1.0" encoding="utf-8"?>
<pivotTableDefinition xmlns="http://schemas.openxmlformats.org/spreadsheetml/2006/main" name="Pern_Cat" cacheId="28" applyNumberFormats="0" applyBorderFormats="0" applyFontFormats="0" applyPatternFormats="0" applyAlignmentFormats="0" applyWidthHeightFormats="1" dataCaption="Valores" tag="5ad3d94c-2584-4be6-ae98-db23aa812bac" updatedVersion="6" minRefreshableVersion="3" useAutoFormatting="1" subtotalHiddenItems="1" itemPrintTitles="1" createdVersion="5" indent="0" outline="1" outlineData="1" multipleFieldFilters="0" chartFormat="4">
  <location ref="D80:E84" firstHeaderRow="1" firstDataRow="1" firstDataCol="1"/>
  <pivotFields count="6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TOTAL PERNOCTACIONES" fld="1" baseField="0" baseItem="0"/>
  </dataFields>
  <formats count="8">
    <format dxfId="200">
      <pivotArea grandRow="1" outline="0" collapsedLevelsAreSubtotals="1" fieldPosition="0"/>
    </format>
    <format dxfId="199">
      <pivotArea dataOnly="0" labelOnly="1" grandRow="1" outline="0" fieldPosition="0"/>
    </format>
    <format dxfId="198">
      <pivotArea grandRow="1" outline="0" collapsedLevelsAreSubtotals="1" fieldPosition="0"/>
    </format>
    <format dxfId="197">
      <pivotArea dataOnly="0" labelOnly="1" grandRow="1" outline="0" fieldPosition="0"/>
    </format>
    <format dxfId="196">
      <pivotArea field="0" type="button" dataOnly="0" labelOnly="1" outline="0" axis="axisRow" fieldPosition="0"/>
    </format>
    <format dxfId="195">
      <pivotArea dataOnly="0" labelOnly="1" outline="0" axis="axisValues" fieldPosition="0"/>
    </format>
    <format dxfId="194">
      <pivotArea field="0" type="button" dataOnly="0" labelOnly="1" outline="0" axis="axisRow" fieldPosition="0"/>
    </format>
    <format dxfId="193">
      <pivotArea dataOnly="0" labelOnly="1" outline="0" axis="axisValues" fieldPosition="0"/>
    </format>
  </formats>
  <chartFormats count="4">
    <chartFormat chart="3" format="3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35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3" format="36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3" format="37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TOTAL PERNOCTACIONE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0.xml><?xml version="1.0" encoding="utf-8"?>
<pivotTableDefinition xmlns="http://schemas.openxmlformats.org/spreadsheetml/2006/main" name="HabVen_Cat" cacheId="24" applyNumberFormats="0" applyBorderFormats="0" applyFontFormats="0" applyPatternFormats="0" applyAlignmentFormats="0" applyWidthHeightFormats="1" dataCaption="Valores" tag="f2127acf-152b-4d25-895c-10deabee9a6b" updatedVersion="6" minRefreshableVersion="3" useAutoFormatting="1" subtotalHiddenItems="1" itemPrintTitles="1" createdVersion="5" indent="0" outline="1" outlineData="1" multipleFieldFilters="0" chartFormat="4">
  <location ref="D41:E45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 TOTAL HABITACIONES VENDIDAS" fld="0" baseField="0" baseItem="0"/>
  </dataFields>
  <formats count="8">
    <format dxfId="208">
      <pivotArea grandRow="1" outline="0" collapsedLevelsAreSubtotals="1" fieldPosition="0"/>
    </format>
    <format dxfId="207">
      <pivotArea dataOnly="0" labelOnly="1" grandRow="1" outline="0" fieldPosition="0"/>
    </format>
    <format dxfId="206">
      <pivotArea grandRow="1" outline="0" collapsedLevelsAreSubtotals="1" fieldPosition="0"/>
    </format>
    <format dxfId="205">
      <pivotArea dataOnly="0" labelOnly="1" grandRow="1" outline="0" fieldPosition="0"/>
    </format>
    <format dxfId="204">
      <pivotArea field="1" type="button" dataOnly="0" labelOnly="1" outline="0" axis="axisRow" fieldPosition="0"/>
    </format>
    <format dxfId="203">
      <pivotArea dataOnly="0" labelOnly="1" outline="0" axis="axisValues" fieldPosition="0"/>
    </format>
    <format dxfId="202">
      <pivotArea field="1" type="button" dataOnly="0" labelOnly="1" outline="0" axis="axisRow" fieldPosition="0"/>
    </format>
    <format dxfId="201">
      <pivotArea dataOnly="0" labelOnly="1" outline="0" axis="axisValues" fieldPosition="0"/>
    </format>
  </formats>
  <chartFormats count="4">
    <chartFormat chart="3" format="2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27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3" format="28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3" format="29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 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1.xml><?xml version="1.0" encoding="utf-8"?>
<pivotTableDefinition xmlns="http://schemas.openxmlformats.org/spreadsheetml/2006/main" name="Resp_Evo" cacheId="1" applyNumberFormats="0" applyBorderFormats="0" applyFontFormats="0" applyPatternFormats="0" applyAlignmentFormats="0" applyWidthHeightFormats="1" dataCaption="Valores" tag="af5d3960-176d-439b-9e71-354600cdc7f9" updatedVersion="6" minRefreshableVersion="3" useAutoFormatting="1" subtotalHiddenItems="1" itemPrintTitles="1" createdVersion="5" indent="0" outline="1" outlineData="1" multipleFieldFilters="0" chartFormat="3">
  <location ref="M17:N29" firstHeaderRow="1" firstDataRow="1" firstDataCol="1"/>
  <pivotFields count="3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name="Recuento de NÚMERO DE REGISTRO TURÍSTICO" fld="0" subtotal="count" baseField="0" baseItem="0"/>
  </dataFields>
  <formats count="4">
    <format dxfId="212">
      <pivotArea field="1" type="button" dataOnly="0" labelOnly="1" outline="0" axis="axisRow" fieldPosition="1"/>
    </format>
    <format dxfId="211">
      <pivotArea dataOnly="0" labelOnly="1" outline="0" axis="axisValues" fieldPosition="0"/>
    </format>
    <format dxfId="210">
      <pivotArea grandRow="1" outline="0" collapsedLevelsAreSubtotals="1" fieldPosition="0"/>
    </format>
    <format dxfId="209">
      <pivotArea dataOnly="0" labelOnly="1" grandRow="1" outline="0" fieldPosition="0"/>
    </format>
  </formats>
  <chartFormats count="1">
    <chartFormat chart="2" format="67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2.xml><?xml version="1.0" encoding="utf-8"?>
<pivotTableDefinition xmlns="http://schemas.openxmlformats.org/spreadsheetml/2006/main" name="TOH_Sector" cacheId="20" applyNumberFormats="0" applyBorderFormats="0" applyFontFormats="0" applyPatternFormats="0" applyAlignmentFormats="0" applyWidthHeightFormats="1" dataCaption="Valores" tag="5f688f70-7987-4fa4-aa21-7bfa2ec0243e" updatedVersion="6" minRefreshableVersion="3" useAutoFormatting="1" subtotalHiddenItems="1" itemPrintTitles="1" createdVersion="5" indent="0" outline="1" outlineData="1" multipleFieldFilters="0" chartFormat="3">
  <location ref="G105:K111" firstHeaderRow="1" firstDataRow="2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5">
    <i>
      <x/>
    </i>
    <i>
      <x v="1"/>
    </i>
    <i>
      <x v="2"/>
    </i>
    <i>
      <x v="3"/>
    </i>
    <i t="grand">
      <x/>
    </i>
  </rowItems>
  <colFields count="1">
    <field x="2"/>
  </colFields>
  <colItems count="4">
    <i>
      <x/>
    </i>
    <i>
      <x v="1"/>
    </i>
    <i>
      <x v="2"/>
    </i>
    <i t="grand">
      <x/>
    </i>
  </colItems>
  <dataFields count="1">
    <dataField fld="0" subtotal="count" baseField="0" baseItem="0"/>
  </dataFields>
  <formats count="16">
    <format dxfId="228">
      <pivotArea type="origin" dataOnly="0" labelOnly="1" outline="0" fieldPosition="0"/>
    </format>
    <format dxfId="227">
      <pivotArea field="2" type="button" dataOnly="0" labelOnly="1" outline="0" axis="axisCol" fieldPosition="0"/>
    </format>
    <format dxfId="226">
      <pivotArea type="topRight" dataOnly="0" labelOnly="1" outline="0" fieldPosition="0"/>
    </format>
    <format dxfId="225">
      <pivotArea field="1" type="button" dataOnly="0" labelOnly="1" outline="0" axis="axisRow" fieldPosition="0"/>
    </format>
    <format dxfId="224">
      <pivotArea dataOnly="0" labelOnly="1" fieldPosition="0">
        <references count="1">
          <reference field="2" count="0"/>
        </references>
      </pivotArea>
    </format>
    <format dxfId="223">
      <pivotArea dataOnly="0" labelOnly="1" grandCol="1" outline="0" fieldPosition="0"/>
    </format>
    <format dxfId="222">
      <pivotArea type="origin" dataOnly="0" labelOnly="1" outline="0" fieldPosition="0"/>
    </format>
    <format dxfId="221">
      <pivotArea field="2" type="button" dataOnly="0" labelOnly="1" outline="0" axis="axisCol" fieldPosition="0"/>
    </format>
    <format dxfId="220">
      <pivotArea type="topRight" dataOnly="0" labelOnly="1" outline="0" fieldPosition="0"/>
    </format>
    <format dxfId="219">
      <pivotArea field="1" type="button" dataOnly="0" labelOnly="1" outline="0" axis="axisRow" fieldPosition="0"/>
    </format>
    <format dxfId="218">
      <pivotArea dataOnly="0" labelOnly="1" fieldPosition="0">
        <references count="1">
          <reference field="2" count="0"/>
        </references>
      </pivotArea>
    </format>
    <format dxfId="217">
      <pivotArea dataOnly="0" labelOnly="1" grandCol="1" outline="0" fieldPosition="0"/>
    </format>
    <format dxfId="216">
      <pivotArea grandRow="1" outline="0" collapsedLevelsAreSubtotals="1" fieldPosition="0"/>
    </format>
    <format dxfId="215">
      <pivotArea dataOnly="0" labelOnly="1" grandRow="1" outline="0" fieldPosition="0"/>
    </format>
    <format dxfId="214">
      <pivotArea grandRow="1" outline="0" collapsedLevelsAreSubtotals="1" fieldPosition="0"/>
    </format>
    <format dxfId="213">
      <pivotArea dataOnly="0" labelOnly="1" grandRow="1" outline="0" fieldPosition="0"/>
    </format>
  </formats>
  <chartFormats count="7">
    <chartFormat chart="0" format="101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0" format="102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  <chartFormat chart="0" format="103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2"/>
          </reference>
        </references>
      </pivotArea>
    </chartFormat>
    <chartFormat chart="2" format="107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2" format="108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  <chartFormat chart="2" format="109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2"/>
          </reference>
        </references>
      </pivotArea>
    </chartFormat>
    <chartFormat chart="2" format="110">
      <pivotArea type="data" outline="0" fieldPosition="0">
        <references count="3">
          <reference field="4294967294" count="1" selected="0">
            <x v="0"/>
          </reference>
          <reference field="1" count="1" selected="0">
            <x v="2"/>
          </reference>
          <reference field="2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3.xml><?xml version="1.0" encoding="utf-8"?>
<pivotTableDefinition xmlns="http://schemas.openxmlformats.org/spreadsheetml/2006/main" name="HabVen_Mes" cacheId="11" applyNumberFormats="0" applyBorderFormats="0" applyFontFormats="0" applyPatternFormats="0" applyAlignmentFormats="0" applyWidthHeightFormats="1" dataCaption="Valores" tag="67f48c4c-ca58-42ef-994a-dbc888b69382" updatedVersion="6" minRefreshableVersion="3" useAutoFormatting="1" subtotalHiddenItems="1" itemPrintTitles="1" createdVersion="5" indent="0" outline="1" outlineData="1" multipleFieldFilters="0">
  <location ref="A41:B43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name="TOTAL HABITACIONES VENDIDAS" fld="1" baseField="0" baseItem="0"/>
  </dataFields>
  <formats count="10">
    <format dxfId="238">
      <pivotArea field="0" type="button" dataOnly="0" labelOnly="1" outline="0" axis="axisRow" fieldPosition="0"/>
    </format>
    <format dxfId="237">
      <pivotArea dataOnly="0" labelOnly="1" outline="0" axis="axisValues" fieldPosition="0"/>
    </format>
    <format dxfId="236">
      <pivotArea field="0" type="button" dataOnly="0" labelOnly="1" outline="0" axis="axisRow" fieldPosition="0"/>
    </format>
    <format dxfId="235">
      <pivotArea dataOnly="0" labelOnly="1" outline="0" axis="axisValues" fieldPosition="0"/>
    </format>
    <format dxfId="234">
      <pivotArea field="0" type="button" dataOnly="0" labelOnly="1" outline="0" axis="axisRow" fieldPosition="0"/>
    </format>
    <format dxfId="233">
      <pivotArea dataOnly="0" labelOnly="1" outline="0" axis="axisValues" fieldPosition="0"/>
    </format>
    <format dxfId="232">
      <pivotArea grandRow="1" outline="0" collapsedLevelsAreSubtotals="1" fieldPosition="0"/>
    </format>
    <format dxfId="231">
      <pivotArea dataOnly="0" labelOnly="1" grandRow="1" outline="0" fieldPosition="0"/>
    </format>
    <format dxfId="230">
      <pivotArea grandRow="1" outline="0" collapsedLevelsAreSubtotals="1" fieldPosition="0"/>
    </format>
    <format dxfId="229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4.xml><?xml version="1.0" encoding="utf-8"?>
<pivotTableDefinition xmlns="http://schemas.openxmlformats.org/spreadsheetml/2006/main" name="EM_Sect" cacheId="10" applyNumberFormats="0" applyBorderFormats="0" applyFontFormats="0" applyPatternFormats="0" applyAlignmentFormats="0" applyWidthHeightFormats="1" dataCaption="Valores" showMissing="0" tag="b3fb0f0d-f0a4-45cc-8929-64fda0ed8237" updatedVersion="6" minRefreshableVersion="3" useAutoFormatting="1" subtotalHiddenItems="1" itemPrintTitles="1" createdVersion="5" indent="0" outline="1" outlineData="1" multipleFieldFilters="0" chartFormat="12" fieldListSortAscending="1">
  <location ref="G28:K34" firstHeaderRow="1" firstDataRow="2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Fields count="1">
    <field x="1"/>
  </colFields>
  <colItems count="4">
    <i>
      <x/>
    </i>
    <i>
      <x v="1"/>
    </i>
    <i>
      <x v="2"/>
    </i>
    <i t="grand">
      <x/>
    </i>
  </colItems>
  <dataFields count="1">
    <dataField fld="2" subtotal="count" baseField="0" baseItem="0"/>
  </dataFields>
  <formats count="16">
    <format dxfId="254">
      <pivotArea type="origin" dataOnly="0" labelOnly="1" outline="0" fieldPosition="0"/>
    </format>
    <format dxfId="253">
      <pivotArea field="1" type="button" dataOnly="0" labelOnly="1" outline="0" axis="axisCol" fieldPosition="0"/>
    </format>
    <format dxfId="252">
      <pivotArea type="topRight" dataOnly="0" labelOnly="1" outline="0" fieldPosition="0"/>
    </format>
    <format dxfId="251">
      <pivotArea field="0" type="button" dataOnly="0" labelOnly="1" outline="0" axis="axisRow" fieldPosition="0"/>
    </format>
    <format dxfId="250">
      <pivotArea dataOnly="0" labelOnly="1" fieldPosition="0">
        <references count="1">
          <reference field="1" count="0"/>
        </references>
      </pivotArea>
    </format>
    <format dxfId="249">
      <pivotArea dataOnly="0" labelOnly="1" grandCol="1" outline="0" fieldPosition="0"/>
    </format>
    <format dxfId="248">
      <pivotArea type="origin" dataOnly="0" labelOnly="1" outline="0" fieldPosition="0"/>
    </format>
    <format dxfId="247">
      <pivotArea field="1" type="button" dataOnly="0" labelOnly="1" outline="0" axis="axisCol" fieldPosition="0"/>
    </format>
    <format dxfId="246">
      <pivotArea type="topRight" dataOnly="0" labelOnly="1" outline="0" fieldPosition="0"/>
    </format>
    <format dxfId="245">
      <pivotArea field="0" type="button" dataOnly="0" labelOnly="1" outline="0" axis="axisRow" fieldPosition="0"/>
    </format>
    <format dxfId="244">
      <pivotArea dataOnly="0" labelOnly="1" fieldPosition="0">
        <references count="1">
          <reference field="1" count="0"/>
        </references>
      </pivotArea>
    </format>
    <format dxfId="243">
      <pivotArea dataOnly="0" labelOnly="1" grandCol="1" outline="0" fieldPosition="0"/>
    </format>
    <format dxfId="242">
      <pivotArea grandRow="1" outline="0" collapsedLevelsAreSubtotals="1" fieldPosition="0"/>
    </format>
    <format dxfId="241">
      <pivotArea dataOnly="0" labelOnly="1" grandRow="1" outline="0" fieldPosition="0"/>
    </format>
    <format dxfId="240">
      <pivotArea grandRow="1" outline="0" collapsedLevelsAreSubtotals="1" fieldPosition="0"/>
    </format>
    <format dxfId="239">
      <pivotArea dataOnly="0" labelOnly="1" grandRow="1" outline="0" fieldPosition="0"/>
    </format>
  </formats>
  <chartFormats count="4">
    <chartFormat chart="11" format="89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11" format="90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11" format="91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  <chartFormat chart="11" format="92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5.xml><?xml version="1.0" encoding="utf-8"?>
<pivotTableDefinition xmlns="http://schemas.openxmlformats.org/spreadsheetml/2006/main" name="Emp_Sect" cacheId="23" applyNumberFormats="0" applyBorderFormats="0" applyFontFormats="0" applyPatternFormats="0" applyAlignmentFormats="0" applyWidthHeightFormats="1" dataCaption="Valores" tag="19099048-b3de-4c98-a519-0666cd7731d0" updatedVersion="6" minRefreshableVersion="3" useAutoFormatting="1" subtotalHiddenItems="1" itemPrintTitles="1" createdVersion="5" indent="0" outline="1" outlineData="1" multipleFieldFilters="0" chartFormat="3">
  <location ref="G2:K9" firstHeaderRow="1" firstDataRow="2" firstDataCol="1"/>
  <pivotFields count="6"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0"/>
  </colFields>
  <colItems count="4">
    <i>
      <x/>
    </i>
    <i>
      <x v="1"/>
    </i>
    <i>
      <x v="2"/>
    </i>
    <i t="grand">
      <x/>
    </i>
  </colItems>
  <dataFields count="1">
    <dataField name="EMPLEOS" fld="1" baseField="0" baseItem="0"/>
  </dataFields>
  <formats count="16">
    <format dxfId="270">
      <pivotArea type="origin" dataOnly="0" labelOnly="1" outline="0" fieldPosition="0"/>
    </format>
    <format dxfId="269">
      <pivotArea field="0" type="button" dataOnly="0" labelOnly="1" outline="0" axis="axisCol" fieldPosition="0"/>
    </format>
    <format dxfId="268">
      <pivotArea type="topRight" dataOnly="0" labelOnly="1" outline="0" fieldPosition="0"/>
    </format>
    <format dxfId="267">
      <pivotArea field="2" type="button" dataOnly="0" labelOnly="1" outline="0" axis="axisRow" fieldPosition="0"/>
    </format>
    <format dxfId="266">
      <pivotArea dataOnly="0" labelOnly="1" fieldPosition="0">
        <references count="1">
          <reference field="0" count="0"/>
        </references>
      </pivotArea>
    </format>
    <format dxfId="265">
      <pivotArea dataOnly="0" labelOnly="1" grandCol="1" outline="0" fieldPosition="0"/>
    </format>
    <format dxfId="264">
      <pivotArea type="origin" dataOnly="0" labelOnly="1" outline="0" fieldPosition="0"/>
    </format>
    <format dxfId="263">
      <pivotArea field="0" type="button" dataOnly="0" labelOnly="1" outline="0" axis="axisCol" fieldPosition="0"/>
    </format>
    <format dxfId="262">
      <pivotArea type="topRight" dataOnly="0" labelOnly="1" outline="0" fieldPosition="0"/>
    </format>
    <format dxfId="261">
      <pivotArea field="2" type="button" dataOnly="0" labelOnly="1" outline="0" axis="axisRow" fieldPosition="0"/>
    </format>
    <format dxfId="260">
      <pivotArea dataOnly="0" labelOnly="1" fieldPosition="0">
        <references count="1">
          <reference field="0" count="0"/>
        </references>
      </pivotArea>
    </format>
    <format dxfId="259">
      <pivotArea dataOnly="0" labelOnly="1" grandCol="1" outline="0" fieldPosition="0"/>
    </format>
    <format dxfId="258">
      <pivotArea grandRow="1" outline="0" collapsedLevelsAreSubtotals="1" fieldPosition="0"/>
    </format>
    <format dxfId="257">
      <pivotArea dataOnly="0" labelOnly="1" grandRow="1" outline="0" fieldPosition="0"/>
    </format>
    <format dxfId="256">
      <pivotArea grandRow="1" outline="0" collapsedLevelsAreSubtotals="1" fieldPosition="0"/>
    </format>
    <format dxfId="255">
      <pivotArea dataOnly="0" labelOnly="1" grandRow="1" outline="0" fieldPosition="0"/>
    </format>
  </formats>
  <chartFormats count="4">
    <chartFormat chart="2" format="93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" format="9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2" format="95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2" format="96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2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EMPLEOS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6.xml><?xml version="1.0" encoding="utf-8"?>
<pivotTableDefinition xmlns="http://schemas.openxmlformats.org/spreadsheetml/2006/main" name="Pern_Evo" cacheId="4" applyNumberFormats="0" applyBorderFormats="0" applyFontFormats="0" applyPatternFormats="0" applyAlignmentFormats="0" applyWidthHeightFormats="1" dataCaption="Valores" tag="d1a8b9ce-edf9-4b3c-b989-111bb47e6092" updatedVersion="6" minRefreshableVersion="3" useAutoFormatting="1" itemPrintTitles="1" createdVersion="5" indent="0" outline="1" outlineData="1" multipleFieldFilters="0" chartFormat="3">
  <location ref="M92:P104" firstHeaderRow="0" firstDataRow="1" firstDataCol="1"/>
  <pivotFields count="5"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4"/>
    <field x="0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Fields count="1">
    <field x="-2"/>
  </colFields>
  <colItems count="3">
    <i>
      <x/>
    </i>
    <i i="1">
      <x v="1"/>
    </i>
    <i i="2">
      <x v="2"/>
    </i>
  </colItems>
  <dataFields count="3">
    <dataField name="PERNOCTACIONES RESIDENTES" fld="1" baseField="0" baseItem="0"/>
    <dataField name="PERNOCTACIONES NO RESIDENTES" fld="2" baseField="0" baseItem="0"/>
    <dataField name="TOTAL PERNOCTACIONES" fld="3" baseField="0" baseItem="0"/>
  </dataFields>
  <formats count="8">
    <format dxfId="278">
      <pivotArea field="0" type="button" dataOnly="0" labelOnly="1" outline="0" axis="axisRow" fieldPosition="1"/>
    </format>
    <format dxfId="277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276">
      <pivotArea field="0" type="button" dataOnly="0" labelOnly="1" outline="0" axis="axisRow" fieldPosition="1"/>
    </format>
    <format dxfId="275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274">
      <pivotArea grandRow="1" outline="0" collapsedLevelsAreSubtotals="1" fieldPosition="0"/>
    </format>
    <format dxfId="273">
      <pivotArea dataOnly="0" labelOnly="1" grandRow="1" outline="0" fieldPosition="0"/>
    </format>
    <format dxfId="272">
      <pivotArea grandRow="1" outline="0" collapsedLevelsAreSubtotals="1" fieldPosition="0"/>
    </format>
    <format dxfId="271">
      <pivotArea dataOnly="0" labelOnly="1" grandRow="1" outline="0" fieldPosition="0"/>
    </format>
  </formats>
  <chartFormats count="39">
    <chartFormat chart="0" format="6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0" format="65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0" format="66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1" format="67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" format="68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1" format="69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2" format="7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7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2" format="72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2" format="73">
      <pivotArea type="data" outline="0" fieldPosition="0">
        <references count="2">
          <reference field="4294967294" count="1" selected="0">
            <x v="2"/>
          </reference>
          <reference field="0" count="1" selected="0">
            <x v="2"/>
          </reference>
        </references>
      </pivotArea>
    </chartFormat>
    <chartFormat chart="2" format="74">
      <pivotArea type="data" outline="0" fieldPosition="0">
        <references count="2">
          <reference field="4294967294" count="1" selected="0">
            <x v="1"/>
          </reference>
          <reference field="0" count="1" selected="0">
            <x v="2"/>
          </reference>
        </references>
      </pivotArea>
    </chartFormat>
    <chartFormat chart="2" format="75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2" format="76">
      <pivotArea type="data" outline="0" fieldPosition="0">
        <references count="2">
          <reference field="4294967294" count="1" selected="0">
            <x v="2"/>
          </reference>
          <reference field="0" count="1" selected="0">
            <x v="3"/>
          </reference>
        </references>
      </pivotArea>
    </chartFormat>
    <chartFormat chart="2" format="77">
      <pivotArea type="data" outline="0" fieldPosition="0">
        <references count="2">
          <reference field="4294967294" count="1" selected="0">
            <x v="1"/>
          </reference>
          <reference field="0" count="1" selected="0">
            <x v="3"/>
          </reference>
        </references>
      </pivotArea>
    </chartFormat>
    <chartFormat chart="2" format="78">
      <pivotArea type="data" outline="0" fieldPosition="0">
        <references count="2">
          <reference field="4294967294" count="1" selected="0">
            <x v="0"/>
          </reference>
          <reference field="0" count="1" selected="0">
            <x v="3"/>
          </reference>
        </references>
      </pivotArea>
    </chartFormat>
    <chartFormat chart="2" format="79">
      <pivotArea type="data" outline="0" fieldPosition="0">
        <references count="2">
          <reference field="4294967294" count="1" selected="0">
            <x v="2"/>
          </reference>
          <reference field="0" count="1" selected="0">
            <x v="5"/>
          </reference>
        </references>
      </pivotArea>
    </chartFormat>
    <chartFormat chart="2" format="80">
      <pivotArea type="data" outline="0" fieldPosition="0">
        <references count="2">
          <reference field="4294967294" count="1" selected="0">
            <x v="1"/>
          </reference>
          <reference field="0" count="1" selected="0">
            <x v="5"/>
          </reference>
        </references>
      </pivotArea>
    </chartFormat>
    <chartFormat chart="2" format="81">
      <pivotArea type="data" outline="0" fieldPosition="0">
        <references count="2">
          <reference field="4294967294" count="1" selected="0">
            <x v="0"/>
          </reference>
          <reference field="0" count="1" selected="0">
            <x v="5"/>
          </reference>
        </references>
      </pivotArea>
    </chartFormat>
    <chartFormat chart="2" format="82">
      <pivotArea type="data" outline="0" fieldPosition="0">
        <references count="2">
          <reference field="4294967294" count="1" selected="0">
            <x v="2"/>
          </reference>
          <reference field="0" count="1" selected="0">
            <x v="6"/>
          </reference>
        </references>
      </pivotArea>
    </chartFormat>
    <chartFormat chart="2" format="83">
      <pivotArea type="data" outline="0" fieldPosition="0">
        <references count="2">
          <reference field="4294967294" count="1" selected="0">
            <x v="0"/>
          </reference>
          <reference field="0" count="1" selected="0">
            <x v="6"/>
          </reference>
        </references>
      </pivotArea>
    </chartFormat>
    <chartFormat chart="2" format="84">
      <pivotArea type="data" outline="0" fieldPosition="0">
        <references count="2">
          <reference field="4294967294" count="1" selected="0">
            <x v="1"/>
          </reference>
          <reference field="0" count="1" selected="0">
            <x v="6"/>
          </reference>
        </references>
      </pivotArea>
    </chartFormat>
    <chartFormat chart="2" format="85">
      <pivotArea type="data" outline="0" fieldPosition="0">
        <references count="3">
          <reference field="4294967294" count="1" selected="0">
            <x v="0"/>
          </reference>
          <reference field="0" count="1" selected="0">
            <x v="1"/>
          </reference>
          <reference field="4" count="1" selected="0">
            <x v="1"/>
          </reference>
        </references>
      </pivotArea>
    </chartFormat>
    <chartFormat chart="2" format="86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4" count="1" selected="0">
            <x v="1"/>
          </reference>
        </references>
      </pivotArea>
    </chartFormat>
    <chartFormat chart="2" format="87">
      <pivotArea type="data" outline="0" fieldPosition="0">
        <references count="3">
          <reference field="4294967294" count="1" selected="0">
            <x v="0"/>
          </reference>
          <reference field="0" count="1" selected="0">
            <x v="3"/>
          </reference>
          <reference field="4" count="1" selected="0">
            <x v="1"/>
          </reference>
        </references>
      </pivotArea>
    </chartFormat>
    <chartFormat chart="2" format="88">
      <pivotArea type="data" outline="0" fieldPosition="0">
        <references count="3">
          <reference field="4294967294" count="1" selected="0">
            <x v="0"/>
          </reference>
          <reference field="0" count="1" selected="0">
            <x v="4"/>
          </reference>
          <reference field="4" count="1" selected="0">
            <x v="1"/>
          </reference>
        </references>
      </pivotArea>
    </chartFormat>
    <chartFormat chart="2" format="89">
      <pivotArea type="data" outline="0" fieldPosition="0">
        <references count="3">
          <reference field="4294967294" count="1" selected="0">
            <x v="0"/>
          </reference>
          <reference field="0" count="1" selected="0">
            <x v="5"/>
          </reference>
          <reference field="4" count="1" selected="0">
            <x v="1"/>
          </reference>
        </references>
      </pivotArea>
    </chartFormat>
    <chartFormat chart="2" format="90">
      <pivotArea type="data" outline="0" fieldPosition="0">
        <references count="3">
          <reference field="4294967294" count="1" selected="0">
            <x v="0"/>
          </reference>
          <reference field="0" count="1" selected="0">
            <x v="6"/>
          </reference>
          <reference field="4" count="1" selected="0">
            <x v="1"/>
          </reference>
        </references>
      </pivotArea>
    </chartFormat>
    <chartFormat chart="2" format="91">
      <pivotArea type="data" outline="0" fieldPosition="0">
        <references count="3">
          <reference field="4294967294" count="1" selected="0">
            <x v="1"/>
          </reference>
          <reference field="0" count="1" selected="0">
            <x v="1"/>
          </reference>
          <reference field="4" count="1" selected="0">
            <x v="1"/>
          </reference>
        </references>
      </pivotArea>
    </chartFormat>
    <chartFormat chart="2" format="92">
      <pivotArea type="data" outline="0" fieldPosition="0">
        <references count="3">
          <reference field="4294967294" count="1" selected="0">
            <x v="1"/>
          </reference>
          <reference field="0" count="1" selected="0">
            <x v="2"/>
          </reference>
          <reference field="4" count="1" selected="0">
            <x v="1"/>
          </reference>
        </references>
      </pivotArea>
    </chartFormat>
    <chartFormat chart="2" format="93">
      <pivotArea type="data" outline="0" fieldPosition="0">
        <references count="3">
          <reference field="4294967294" count="1" selected="0">
            <x v="1"/>
          </reference>
          <reference field="0" count="1" selected="0">
            <x v="3"/>
          </reference>
          <reference field="4" count="1" selected="0">
            <x v="1"/>
          </reference>
        </references>
      </pivotArea>
    </chartFormat>
    <chartFormat chart="2" format="94">
      <pivotArea type="data" outline="0" fieldPosition="0">
        <references count="3">
          <reference field="4294967294" count="1" selected="0">
            <x v="1"/>
          </reference>
          <reference field="0" count="1" selected="0">
            <x v="4"/>
          </reference>
          <reference field="4" count="1" selected="0">
            <x v="1"/>
          </reference>
        </references>
      </pivotArea>
    </chartFormat>
    <chartFormat chart="2" format="95">
      <pivotArea type="data" outline="0" fieldPosition="0">
        <references count="3">
          <reference field="4294967294" count="1" selected="0">
            <x v="1"/>
          </reference>
          <reference field="0" count="1" selected="0">
            <x v="5"/>
          </reference>
          <reference field="4" count="1" selected="0">
            <x v="1"/>
          </reference>
        </references>
      </pivotArea>
    </chartFormat>
    <chartFormat chart="2" format="96">
      <pivotArea type="data" outline="0" fieldPosition="0">
        <references count="3">
          <reference field="4294967294" count="1" selected="0">
            <x v="1"/>
          </reference>
          <reference field="0" count="1" selected="0">
            <x v="6"/>
          </reference>
          <reference field="4" count="1" selected="0">
            <x v="1"/>
          </reference>
        </references>
      </pivotArea>
    </chartFormat>
    <chartFormat chart="2" format="97">
      <pivotArea type="data" outline="0" fieldPosition="0">
        <references count="3">
          <reference field="4294967294" count="1" selected="0">
            <x v="2"/>
          </reference>
          <reference field="0" count="1" selected="0">
            <x v="1"/>
          </reference>
          <reference field="4" count="1" selected="0">
            <x v="1"/>
          </reference>
        </references>
      </pivotArea>
    </chartFormat>
    <chartFormat chart="2" format="98">
      <pivotArea type="data" outline="0" fieldPosition="0">
        <references count="3">
          <reference field="4294967294" count="1" selected="0">
            <x v="2"/>
          </reference>
          <reference field="0" count="1" selected="0">
            <x v="2"/>
          </reference>
          <reference field="4" count="1" selected="0">
            <x v="1"/>
          </reference>
        </references>
      </pivotArea>
    </chartFormat>
    <chartFormat chart="2" format="99">
      <pivotArea type="data" outline="0" fieldPosition="0">
        <references count="3">
          <reference field="4294967294" count="1" selected="0">
            <x v="2"/>
          </reference>
          <reference field="0" count="1" selected="0">
            <x v="3"/>
          </reference>
          <reference field="4" count="1" selected="0">
            <x v="1"/>
          </reference>
        </references>
      </pivotArea>
    </chartFormat>
    <chartFormat chart="2" format="100">
      <pivotArea type="data" outline="0" fieldPosition="0">
        <references count="3">
          <reference field="4294967294" count="1" selected="0">
            <x v="2"/>
          </reference>
          <reference field="0" count="1" selected="0">
            <x v="4"/>
          </reference>
          <reference field="4" count="1" selected="0">
            <x v="1"/>
          </reference>
        </references>
      </pivotArea>
    </chartFormat>
    <chartFormat chart="2" format="101">
      <pivotArea type="data" outline="0" fieldPosition="0">
        <references count="3">
          <reference field="4294967294" count="1" selected="0">
            <x v="2"/>
          </reference>
          <reference field="0" count="1" selected="0">
            <x v="5"/>
          </reference>
          <reference field="4" count="1" selected="0">
            <x v="1"/>
          </reference>
        </references>
      </pivotArea>
    </chartFormat>
    <chartFormat chart="2" format="102">
      <pivotArea type="data" outline="0" fieldPosition="0">
        <references count="3">
          <reference field="4294967294" count="1" selected="0">
            <x v="2"/>
          </reference>
          <reference field="0" count="1" selected="0">
            <x v="6"/>
          </reference>
          <reference field="4" count="1" selected="0">
            <x v="1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TOTAL PERNOCTACIONE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ERNOCTACIONES NO RESIDENTES"/>
    <pivotHierarchy dragToData="1" caption="PERNOCTACIONES RESIDENTES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7.xml><?xml version="1.0" encoding="utf-8"?>
<pivotTableDefinition xmlns="http://schemas.openxmlformats.org/spreadsheetml/2006/main" name="Tarf_Mes" cacheId="16" applyNumberFormats="0" applyBorderFormats="0" applyFontFormats="0" applyPatternFormats="0" applyAlignmentFormats="0" applyWidthHeightFormats="1" dataCaption="Valores" tag="53caf12e-84b5-4972-8fb0-2d0e5fdb3073" updatedVersion="6" minRefreshableVersion="3" useAutoFormatting="1" subtotalHiddenItems="1" itemPrintTitles="1" createdVersion="5" indent="0" outline="1" outlineData="1" multipleFieldFilters="0">
  <location ref="A93:B95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fld="1" subtotal="count" baseField="0" baseItem="0"/>
  </dataFields>
  <formats count="8">
    <format dxfId="286">
      <pivotArea grandRow="1" outline="0" collapsedLevelsAreSubtotals="1" fieldPosition="0"/>
    </format>
    <format dxfId="285">
      <pivotArea dataOnly="0" labelOnly="1" grandRow="1" outline="0" fieldPosition="0"/>
    </format>
    <format dxfId="284">
      <pivotArea grandRow="1" outline="0" collapsedLevelsAreSubtotals="1" fieldPosition="0"/>
    </format>
    <format dxfId="283">
      <pivotArea dataOnly="0" labelOnly="1" grandRow="1" outline="0" fieldPosition="0"/>
    </format>
    <format dxfId="282">
      <pivotArea field="0" type="button" dataOnly="0" labelOnly="1" outline="0" axis="axisRow" fieldPosition="0"/>
    </format>
    <format dxfId="281">
      <pivotArea dataOnly="0" labelOnly="1" outline="0" axis="axisValues" fieldPosition="0"/>
    </format>
    <format dxfId="280">
      <pivotArea field="0" type="button" dataOnly="0" labelOnly="1" outline="0" axis="axisRow" fieldPosition="0"/>
    </format>
    <format dxfId="279">
      <pivotArea dataOnly="0" labelOnly="1" outline="0" axis="axisValues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8.xml><?xml version="1.0" encoding="utf-8"?>
<pivotTableDefinition xmlns="http://schemas.openxmlformats.org/spreadsheetml/2006/main" name="TablaDinámica1" cacheId="0" applyNumberFormats="0" applyBorderFormats="0" applyFontFormats="0" applyPatternFormats="0" applyAlignmentFormats="0" applyWidthHeightFormats="1" dataCaption="Valores" tag="d1a8b9ce-edf9-4b3c-b989-111bb47e6092" updatedVersion="6" minRefreshableVersion="3" useAutoFormatting="1" itemPrintTitles="1" createdVersion="5" indent="0" outline="1" outlineData="1" multipleFieldFilters="0" chartFormat="3">
  <location ref="M77:P89" firstHeaderRow="0" firstDataRow="1" firstDataCol="1"/>
  <pivotFields count="5">
    <pivotField dataField="1" subtotalTop="0" showAll="0" defaultSubtotal="0"/>
    <pivotField dataField="1" subtotalTop="0" showAll="0" defaultSubtotal="0"/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</pivotFields>
  <rowFields count="2">
    <field x="3"/>
    <field x="4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Fields count="1">
    <field x="-2"/>
  </colFields>
  <colItems count="3">
    <i>
      <x/>
    </i>
    <i i="1">
      <x v="1"/>
    </i>
    <i i="2">
      <x v="2"/>
    </i>
  </colItems>
  <dataFields count="3">
    <dataField name="TOTAL LLEGADAS" fld="0" baseField="0" baseItem="0"/>
    <dataField name="LLEGADAS EN EL MES NO RESIDENTES" fld="2" baseField="0" baseItem="0"/>
    <dataField name="LLEGADAS EN EL MES RESIDENTES" fld="1" baseField="0" baseItem="0"/>
  </dataFields>
  <formats count="8">
    <format dxfId="294">
      <pivotArea grandRow="1" outline="0" collapsedLevelsAreSubtotals="1" fieldPosition="0"/>
    </format>
    <format dxfId="293">
      <pivotArea dataOnly="0" labelOnly="1" grandRow="1" outline="0" fieldPosition="0"/>
    </format>
    <format dxfId="292">
      <pivotArea grandRow="1" outline="0" collapsedLevelsAreSubtotals="1" fieldPosition="0"/>
    </format>
    <format dxfId="291">
      <pivotArea dataOnly="0" labelOnly="1" grandRow="1" outline="0" fieldPosition="0"/>
    </format>
    <format dxfId="290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289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288">
      <pivotArea grandRow="1" outline="0" collapsedLevelsAreSubtotals="1" fieldPosition="0"/>
    </format>
    <format dxfId="287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TOTAL PERNOCTACIONES"/>
    <pivotHierarchy dragToData="1"/>
    <pivotHierarchy dragToData="1"/>
    <pivotHierarchy dragToData="1"/>
    <pivotHierarchy dragToData="1" caption="TOTAL LLEGADAS"/>
    <pivotHierarchy dragToData="1" caption="LLEGADAS EN EL MES RESIDENTES"/>
    <pivotHierarchy dragToData="1" caption="LLEGADAS EN EL MES NO RESIDENTES"/>
    <pivotHierarchy dragToData="1"/>
    <pivotHierarchy dragToData="1"/>
    <pivotHierarchy dragToData="1"/>
    <pivotHierarchy dragToData="1"/>
    <pivotHierarchy dragToData="1"/>
    <pivotHierarchy dragToData="1"/>
    <pivotHierarchy dragToData="1" caption="PERNOCTACIONES NO RESIDENTES"/>
    <pivotHierarchy dragToData="1" caption="PERNOCTACIONES RESIDENTES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9.xml><?xml version="1.0" encoding="utf-8"?>
<pivotTableDefinition xmlns="http://schemas.openxmlformats.org/spreadsheetml/2006/main" name="TablaDinámica10" cacheId="41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80:S85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 TOTAL PERNOCTACIONES" fld="1" baseField="0" baseItem="0"/>
  </dataFields>
  <formats count="12">
    <format dxfId="306">
      <pivotArea field="0" type="button" dataOnly="0" labelOnly="1" outline="0" axis="axisRow" fieldPosition="0"/>
    </format>
    <format dxfId="305">
      <pivotArea dataOnly="0" labelOnly="1" outline="0" axis="axisValues" fieldPosition="0"/>
    </format>
    <format dxfId="304">
      <pivotArea field="0" type="button" dataOnly="0" labelOnly="1" outline="0" axis="axisRow" fieldPosition="0"/>
    </format>
    <format dxfId="303">
      <pivotArea dataOnly="0" labelOnly="1" outline="0" axis="axisValues" fieldPosition="0"/>
    </format>
    <format dxfId="302">
      <pivotArea grandRow="1" outline="0" collapsedLevelsAreSubtotals="1" fieldPosition="0"/>
    </format>
    <format dxfId="301">
      <pivotArea dataOnly="0" labelOnly="1" grandRow="1" outline="0" fieldPosition="0"/>
    </format>
    <format dxfId="300">
      <pivotArea grandRow="1" outline="0" collapsedLevelsAreSubtotals="1" fieldPosition="0"/>
    </format>
    <format dxfId="299">
      <pivotArea dataOnly="0" labelOnly="1" grandRow="1" outline="0" fieldPosition="0"/>
    </format>
    <format dxfId="298">
      <pivotArea field="0" type="button" dataOnly="0" labelOnly="1" outline="0" axis="axisRow" fieldPosition="0"/>
    </format>
    <format dxfId="297">
      <pivotArea dataOnly="0" labelOnly="1" outline="0" axis="axisValues" fieldPosition="0"/>
    </format>
    <format dxfId="296">
      <pivotArea grandRow="1" outline="0" collapsedLevelsAreSubtotals="1" fieldPosition="0"/>
    </format>
    <format dxfId="295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 TOTAL PERNOCTACIONES"/>
    <pivotHierarchy dragToData="1" caption=" VENTAS POR ALOJAMIENTO DURANTE EL MES DE LA ENCUESTA"/>
    <pivotHierarchy dragToData="1"/>
    <pivotHierarchy dragToData="1"/>
    <pivotHierarchy dragToData="1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0.xml><?xml version="1.0" encoding="utf-8"?>
<pivotTableDefinition xmlns="http://schemas.openxmlformats.org/spreadsheetml/2006/main" name="TablaDinámica8" cacheId="40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67:S72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TOTAL LLEGADAS" fld="1" baseField="0" baseItem="0"/>
  </dataFields>
  <formats count="12">
    <format dxfId="318">
      <pivotArea field="0" type="button" dataOnly="0" labelOnly="1" outline="0" axis="axisRow" fieldPosition="0"/>
    </format>
    <format dxfId="317">
      <pivotArea dataOnly="0" labelOnly="1" outline="0" axis="axisValues" fieldPosition="0"/>
    </format>
    <format dxfId="316">
      <pivotArea field="0" type="button" dataOnly="0" labelOnly="1" outline="0" axis="axisRow" fieldPosition="0"/>
    </format>
    <format dxfId="315">
      <pivotArea dataOnly="0" labelOnly="1" outline="0" axis="axisValues" fieldPosition="0"/>
    </format>
    <format dxfId="314">
      <pivotArea grandRow="1" outline="0" collapsedLevelsAreSubtotals="1" fieldPosition="0"/>
    </format>
    <format dxfId="313">
      <pivotArea dataOnly="0" labelOnly="1" grandRow="1" outline="0" fieldPosition="0"/>
    </format>
    <format dxfId="312">
      <pivotArea grandRow="1" outline="0" collapsedLevelsAreSubtotals="1" fieldPosition="0"/>
    </format>
    <format dxfId="311">
      <pivotArea dataOnly="0" labelOnly="1" grandRow="1" outline="0" fieldPosition="0"/>
    </format>
    <format dxfId="310">
      <pivotArea field="0" type="button" dataOnly="0" labelOnly="1" outline="0" axis="axisRow" fieldPosition="0"/>
    </format>
    <format dxfId="309">
      <pivotArea dataOnly="0" labelOnly="1" outline="0" axis="axisValues" fieldPosition="0"/>
    </format>
    <format dxfId="308">
      <pivotArea grandRow="1" outline="0" collapsedLevelsAreSubtotals="1" fieldPosition="0"/>
    </format>
    <format dxfId="307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 caption=" VENTAS POR ALOJAMIENTO DURANTE EL MES DE LA ENCUESTA"/>
    <pivotHierarchy dragToData="1"/>
    <pivotHierarchy dragToData="1"/>
    <pivotHierarchy dragToData="1" caption="TOTAL LLEGADAS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1.xml><?xml version="1.0" encoding="utf-8"?>
<pivotTableDefinition xmlns="http://schemas.openxmlformats.org/spreadsheetml/2006/main" name="Resp_Sect" cacheId="31" applyNumberFormats="0" applyBorderFormats="0" applyFontFormats="0" applyPatternFormats="0" applyAlignmentFormats="0" applyWidthHeightFormats="1" dataCaption="Valores" tag="4e2685bb-b442-4407-b10e-e9a29ffe3af2" updatedVersion="6" minRefreshableVersion="3" useAutoFormatting="1" subtotalHiddenItems="1" itemPrintTitles="1" createdVersion="5" indent="0" outline="1" outlineData="1" multipleFieldFilters="0" chartFormat="3">
  <location ref="G15:K22" firstHeaderRow="1" firstDataRow="2" firstDataCol="1"/>
  <pivotFields count="6"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5">
        <item x="0"/>
        <item x="1"/>
        <item x="2"/>
        <item x="3"/>
        <item x="4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2"/>
  </rowFields>
  <rowItems count="6">
    <i>
      <x/>
    </i>
    <i>
      <x v="1"/>
    </i>
    <i>
      <x v="2"/>
    </i>
    <i>
      <x v="3"/>
    </i>
    <i>
      <x v="4"/>
    </i>
    <i t="grand">
      <x/>
    </i>
  </rowItems>
  <colFields count="1">
    <field x="0"/>
  </colFields>
  <colItems count="4">
    <i>
      <x/>
    </i>
    <i>
      <x v="1"/>
    </i>
    <i>
      <x v="2"/>
    </i>
    <i t="grand">
      <x/>
    </i>
  </colItems>
  <dataFields count="1">
    <dataField name="Recuento de NÚMERO DE REGISTRO TURÍSTICO" fld="1" subtotal="count" baseField="0" baseItem="0"/>
  </dataFields>
  <formats count="16">
    <format dxfId="334">
      <pivotArea type="origin" dataOnly="0" labelOnly="1" outline="0" fieldPosition="0"/>
    </format>
    <format dxfId="333">
      <pivotArea field="0" type="button" dataOnly="0" labelOnly="1" outline="0" axis="axisCol" fieldPosition="0"/>
    </format>
    <format dxfId="332">
      <pivotArea type="topRight" dataOnly="0" labelOnly="1" outline="0" fieldPosition="0"/>
    </format>
    <format dxfId="331">
      <pivotArea field="2" type="button" dataOnly="0" labelOnly="1" outline="0" axis="axisRow" fieldPosition="0"/>
    </format>
    <format dxfId="330">
      <pivotArea dataOnly="0" labelOnly="1" fieldPosition="0">
        <references count="1">
          <reference field="0" count="0"/>
        </references>
      </pivotArea>
    </format>
    <format dxfId="329">
      <pivotArea dataOnly="0" labelOnly="1" grandCol="1" outline="0" fieldPosition="0"/>
    </format>
    <format dxfId="328">
      <pivotArea type="origin" dataOnly="0" labelOnly="1" outline="0" fieldPosition="0"/>
    </format>
    <format dxfId="327">
      <pivotArea field="0" type="button" dataOnly="0" labelOnly="1" outline="0" axis="axisCol" fieldPosition="0"/>
    </format>
    <format dxfId="326">
      <pivotArea type="topRight" dataOnly="0" labelOnly="1" outline="0" fieldPosition="0"/>
    </format>
    <format dxfId="325">
      <pivotArea field="2" type="button" dataOnly="0" labelOnly="1" outline="0" axis="axisRow" fieldPosition="0"/>
    </format>
    <format dxfId="324">
      <pivotArea dataOnly="0" labelOnly="1" fieldPosition="0">
        <references count="1">
          <reference field="0" count="0"/>
        </references>
      </pivotArea>
    </format>
    <format dxfId="323">
      <pivotArea dataOnly="0" labelOnly="1" grandCol="1" outline="0" fieldPosition="0"/>
    </format>
    <format dxfId="322">
      <pivotArea grandRow="1" outline="0" collapsedLevelsAreSubtotals="1" fieldPosition="0"/>
    </format>
    <format dxfId="321">
      <pivotArea dataOnly="0" labelOnly="1" grandRow="1" outline="0" fieldPosition="0"/>
    </format>
    <format dxfId="320">
      <pivotArea grandRow="1" outline="0" collapsedLevelsAreSubtotals="1" fieldPosition="0"/>
    </format>
    <format dxfId="319">
      <pivotArea dataOnly="0" labelOnly="1" grandRow="1" outline="0" fieldPosition="0"/>
    </format>
  </formats>
  <chartFormats count="4">
    <chartFormat chart="2" format="93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" format="9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2" format="95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2" format="96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2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2.xml><?xml version="1.0" encoding="utf-8"?>
<pivotTableDefinition xmlns="http://schemas.openxmlformats.org/spreadsheetml/2006/main" name="EM_EVo" cacheId="45" applyNumberFormats="0" applyBorderFormats="0" applyFontFormats="0" applyPatternFormats="0" applyAlignmentFormats="0" applyWidthHeightFormats="1" dataCaption="Valores" tag="fce29dba-154a-4d45-99ed-b0b8ad433c8c" updatedVersion="6" minRefreshableVersion="3" useAutoFormatting="1" itemPrintTitles="1" createdVersion="5" indent="0" outline="1" outlineData="1" multipleFieldFilters="0" chartFormat="7">
  <location ref="M32:N44" firstHeaderRow="1" firstDataRow="1" firstDataCol="1"/>
  <pivotFields count="3">
    <pivotField dataField="1" subtotalTop="0" showAll="0" defaultSubtotal="0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1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fld="0" subtotal="count" baseField="0" baseItem="0"/>
  </dataFields>
  <formats count="3">
    <format dxfId="337">
      <pivotArea dataOnly="0" labelOnly="1" outline="0" axis="axisValues" fieldPosition="0"/>
    </format>
    <format dxfId="336">
      <pivotArea grandRow="1" outline="0" collapsedLevelsAreSubtotals="1" fieldPosition="0"/>
    </format>
    <format dxfId="335">
      <pivotArea dataOnly="0" labelOnly="1" grandRow="1" outline="0" fieldPosition="0"/>
    </format>
  </formats>
  <chartFormats count="2">
    <chartFormat chart="2" format="7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6" format="76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3.xml><?xml version="1.0" encoding="utf-8"?>
<pivotTableDefinition xmlns="http://schemas.openxmlformats.org/spreadsheetml/2006/main" name="Lleg_Sect" cacheId="34" applyNumberFormats="0" applyBorderFormats="0" applyFontFormats="0" applyPatternFormats="0" applyAlignmentFormats="0" applyWidthHeightFormats="1" dataCaption="Valores" tag="a0102d71-1f6c-4cae-ba64-5b6a8babce7b" updatedVersion="6" minRefreshableVersion="3" useAutoFormatting="1" subtotalHiddenItems="1" itemPrintTitles="1" createdVersion="5" indent="0" outline="1" outlineData="1" multipleFieldFilters="0" chartFormat="3">
  <location ref="G67:K73" firstHeaderRow="1" firstDataRow="2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Fields count="1">
    <field x="1"/>
  </colFields>
  <colItems count="4">
    <i>
      <x/>
    </i>
    <i>
      <x v="1"/>
    </i>
    <i>
      <x v="2"/>
    </i>
    <i t="grand">
      <x/>
    </i>
  </colItems>
  <dataFields count="1">
    <dataField name="TOTAL LLEGADAS" fld="2" baseField="0" baseItem="0"/>
  </dataFields>
  <formats count="24">
    <format dxfId="361">
      <pivotArea type="origin" dataOnly="0" labelOnly="1" outline="0" fieldPosition="0"/>
    </format>
    <format dxfId="360">
      <pivotArea field="1" type="button" dataOnly="0" labelOnly="1" outline="0" axis="axisCol" fieldPosition="0"/>
    </format>
    <format dxfId="359">
      <pivotArea type="topRight" dataOnly="0" labelOnly="1" outline="0" fieldPosition="0"/>
    </format>
    <format dxfId="358">
      <pivotArea field="0" type="button" dataOnly="0" labelOnly="1" outline="0" axis="axisRow" fieldPosition="0"/>
    </format>
    <format dxfId="357">
      <pivotArea dataOnly="0" labelOnly="1" fieldPosition="0">
        <references count="1">
          <reference field="1" count="0"/>
        </references>
      </pivotArea>
    </format>
    <format dxfId="356">
      <pivotArea dataOnly="0" labelOnly="1" grandCol="1" outline="0" fieldPosition="0"/>
    </format>
    <format dxfId="355">
      <pivotArea type="origin" dataOnly="0" labelOnly="1" outline="0" fieldPosition="0"/>
    </format>
    <format dxfId="354">
      <pivotArea field="1" type="button" dataOnly="0" labelOnly="1" outline="0" axis="axisCol" fieldPosition="0"/>
    </format>
    <format dxfId="353">
      <pivotArea type="topRight" dataOnly="0" labelOnly="1" outline="0" fieldPosition="0"/>
    </format>
    <format dxfId="352">
      <pivotArea field="0" type="button" dataOnly="0" labelOnly="1" outline="0" axis="axisRow" fieldPosition="0"/>
    </format>
    <format dxfId="351">
      <pivotArea dataOnly="0" labelOnly="1" fieldPosition="0">
        <references count="1">
          <reference field="1" count="0"/>
        </references>
      </pivotArea>
    </format>
    <format dxfId="350">
      <pivotArea dataOnly="0" labelOnly="1" grandCol="1" outline="0" fieldPosition="0"/>
    </format>
    <format dxfId="349">
      <pivotArea grandRow="1" outline="0" collapsedLevelsAreSubtotals="1" fieldPosition="0"/>
    </format>
    <format dxfId="348">
      <pivotArea dataOnly="0" labelOnly="1" grandRow="1" outline="0" fieldPosition="0"/>
    </format>
    <format dxfId="347">
      <pivotArea grandRow="1" outline="0" collapsedLevelsAreSubtotals="1" fieldPosition="0"/>
    </format>
    <format dxfId="346">
      <pivotArea dataOnly="0" labelOnly="1" grandRow="1" outline="0" fieldPosition="0"/>
    </format>
    <format dxfId="345">
      <pivotArea type="origin" dataOnly="0" labelOnly="1" outline="0" fieldPosition="0"/>
    </format>
    <format dxfId="344">
      <pivotArea field="1" type="button" dataOnly="0" labelOnly="1" outline="0" axis="axisCol" fieldPosition="0"/>
    </format>
    <format dxfId="343">
      <pivotArea type="topRight" dataOnly="0" labelOnly="1" outline="0" fieldPosition="0"/>
    </format>
    <format dxfId="342">
      <pivotArea field="0" type="button" dataOnly="0" labelOnly="1" outline="0" axis="axisRow" fieldPosition="0"/>
    </format>
    <format dxfId="341">
      <pivotArea dataOnly="0" labelOnly="1" fieldPosition="0">
        <references count="1">
          <reference field="1" count="0"/>
        </references>
      </pivotArea>
    </format>
    <format dxfId="340">
      <pivotArea dataOnly="0" labelOnly="1" grandCol="1" outline="0" fieldPosition="0"/>
    </format>
    <format dxfId="339">
      <pivotArea grandRow="1" outline="0" collapsedLevelsAreSubtotals="1" fieldPosition="0"/>
    </format>
    <format dxfId="338">
      <pivotArea dataOnly="0" labelOnly="1" grandRow="1" outline="0" fieldPosition="0"/>
    </format>
  </formats>
  <chartFormats count="9">
    <chartFormat chart="1" format="89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1" format="90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1" format="91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  <chartFormat chart="1" format="92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1" count="1" selected="0">
            <x v="2"/>
          </reference>
        </references>
      </pivotArea>
    </chartFormat>
    <chartFormat chart="2" format="93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" format="94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2" format="95" series="1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  <chartFormat chart="2" format="96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1" count="1" selected="0">
            <x v="2"/>
          </reference>
        </references>
      </pivotArea>
    </chartFormat>
    <chartFormat chart="2" format="97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1" count="1" selected="0">
            <x v="1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 caption="TOTAL LLEGAD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4.xml><?xml version="1.0" encoding="utf-8"?>
<pivotTableDefinition xmlns="http://schemas.openxmlformats.org/spreadsheetml/2006/main" name="TablaDinámica3" cacheId="2" applyNumberFormats="0" applyBorderFormats="0" applyFontFormats="0" applyPatternFormats="0" applyAlignmentFormats="0" applyWidthHeightFormats="1" dataCaption="Valores" tag="af5d3960-176d-439b-9e71-354600cdc7f9" updatedVersion="6" minRefreshableVersion="3" useAutoFormatting="1" itemPrintTitles="1" createdVersion="5" indent="0" outline="1" outlineData="1" multipleFieldFilters="0" chartFormat="3">
  <location ref="M47:N59" firstHeaderRow="1" firstDataRow="1" firstDataCol="1"/>
  <pivotFields count="3"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0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name="TOTAL HABITACIONES VENDIDAS" fld="1" baseField="0" baseItem="0"/>
  </dataFields>
  <formats count="8">
    <format dxfId="369">
      <pivotArea field="0" type="button" dataOnly="0" labelOnly="1" outline="0" axis="axisRow" fieldPosition="1"/>
    </format>
    <format dxfId="368">
      <pivotArea dataOnly="0" labelOnly="1" outline="0" axis="axisValues" fieldPosition="0"/>
    </format>
    <format dxfId="367">
      <pivotArea grandRow="1" outline="0" collapsedLevelsAreSubtotals="1" fieldPosition="0"/>
    </format>
    <format dxfId="366">
      <pivotArea dataOnly="0" labelOnly="1" grandRow="1" outline="0" fieldPosition="0"/>
    </format>
    <format dxfId="365">
      <pivotArea field="0" type="button" dataOnly="0" labelOnly="1" outline="0" axis="axisRow" fieldPosition="1"/>
    </format>
    <format dxfId="364">
      <pivotArea dataOnly="0" labelOnly="1" outline="0" axis="axisValues" fieldPosition="0"/>
    </format>
    <format dxfId="363">
      <pivotArea grandRow="1" outline="0" collapsedLevelsAreSubtotals="1" fieldPosition="0"/>
    </format>
    <format dxfId="362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5.xml><?xml version="1.0" encoding="utf-8"?>
<pivotTableDefinition xmlns="http://schemas.openxmlformats.org/spreadsheetml/2006/main" name="Resp_Mes" cacheId="8" applyNumberFormats="0" applyBorderFormats="0" applyFontFormats="0" applyPatternFormats="0" applyAlignmentFormats="0" applyWidthHeightFormats="1" dataCaption="Valores" tag="d9ba3404-d213-4272-94ef-37bcfa113f4b" updatedVersion="6" minRefreshableVersion="3" useAutoFormatting="1" subtotalHiddenItems="1" itemPrintTitles="1" createdVersion="5" indent="0" outline="1" outlineData="1" multipleFieldFilters="0">
  <location ref="A15:B17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name="Recuento de NÚMERO DE REGISTRO TURÍSTICO" fld="1" subtotal="count" baseField="0" baseItem="0"/>
  </dataFields>
  <formats count="8">
    <format dxfId="377">
      <pivotArea field="0" type="button" dataOnly="0" labelOnly="1" outline="0" axis="axisRow" fieldPosition="0"/>
    </format>
    <format dxfId="376">
      <pivotArea dataOnly="0" labelOnly="1" outline="0" axis="axisValues" fieldPosition="0"/>
    </format>
    <format dxfId="375">
      <pivotArea field="0" type="button" dataOnly="0" labelOnly="1" outline="0" axis="axisRow" fieldPosition="0"/>
    </format>
    <format dxfId="374">
      <pivotArea dataOnly="0" labelOnly="1" outline="0" axis="axisValues" fieldPosition="0"/>
    </format>
    <format dxfId="373">
      <pivotArea grandRow="1" outline="0" collapsedLevelsAreSubtotals="1" fieldPosition="0"/>
    </format>
    <format dxfId="372">
      <pivotArea dataOnly="0" labelOnly="1" grandRow="1" outline="0" fieldPosition="0"/>
    </format>
    <format dxfId="371">
      <pivotArea grandRow="1" outline="0" collapsedLevelsAreSubtotals="1" fieldPosition="0"/>
    </format>
    <format dxfId="370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6.xml><?xml version="1.0" encoding="utf-8"?>
<pivotTableDefinition xmlns="http://schemas.openxmlformats.org/spreadsheetml/2006/main" name="Pern_Sect" cacheId="29" applyNumberFormats="0" applyBorderFormats="0" applyFontFormats="0" applyPatternFormats="0" applyAlignmentFormats="0" applyWidthHeightFormats="1" dataCaption="Valores" tag="2760223b-7eab-4ed4-b9dc-a98e75404ede" updatedVersion="6" minRefreshableVersion="3" useAutoFormatting="1" subtotalHiddenItems="1" itemPrintTitles="1" createdVersion="5" indent="0" outline="1" outlineData="1" multipleFieldFilters="0" chartFormat="3">
  <location ref="G80:K86" firstHeaderRow="1" firstDataRow="2" firstDataCol="1"/>
  <pivotFields count="6">
    <pivotField axis="axisCol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2"/>
  </rowFields>
  <rowItems count="5">
    <i>
      <x/>
    </i>
    <i>
      <x v="1"/>
    </i>
    <i>
      <x v="2"/>
    </i>
    <i>
      <x v="3"/>
    </i>
    <i t="grand">
      <x/>
    </i>
  </rowItems>
  <colFields count="1">
    <field x="0"/>
  </colFields>
  <colItems count="4">
    <i>
      <x/>
    </i>
    <i>
      <x v="1"/>
    </i>
    <i>
      <x v="2"/>
    </i>
    <i t="grand">
      <x/>
    </i>
  </colItems>
  <dataFields count="1">
    <dataField name="TOTAL PERNOCTACIONES" fld="1" baseField="0" baseItem="0"/>
  </dataFields>
  <formats count="16">
    <format dxfId="393">
      <pivotArea type="origin" dataOnly="0" labelOnly="1" outline="0" fieldPosition="0"/>
    </format>
    <format dxfId="392">
      <pivotArea field="0" type="button" dataOnly="0" labelOnly="1" outline="0" axis="axisCol" fieldPosition="0"/>
    </format>
    <format dxfId="391">
      <pivotArea type="topRight" dataOnly="0" labelOnly="1" outline="0" fieldPosition="0"/>
    </format>
    <format dxfId="390">
      <pivotArea field="2" type="button" dataOnly="0" labelOnly="1" outline="0" axis="axisRow" fieldPosition="0"/>
    </format>
    <format dxfId="389">
      <pivotArea dataOnly="0" labelOnly="1" fieldPosition="0">
        <references count="1">
          <reference field="0" count="0"/>
        </references>
      </pivotArea>
    </format>
    <format dxfId="388">
      <pivotArea dataOnly="0" labelOnly="1" grandCol="1" outline="0" fieldPosition="0"/>
    </format>
    <format dxfId="387">
      <pivotArea type="origin" dataOnly="0" labelOnly="1" outline="0" fieldPosition="0"/>
    </format>
    <format dxfId="386">
      <pivotArea field="0" type="button" dataOnly="0" labelOnly="1" outline="0" axis="axisCol" fieldPosition="0"/>
    </format>
    <format dxfId="385">
      <pivotArea type="topRight" dataOnly="0" labelOnly="1" outline="0" fieldPosition="0"/>
    </format>
    <format dxfId="384">
      <pivotArea field="2" type="button" dataOnly="0" labelOnly="1" outline="0" axis="axisRow" fieldPosition="0"/>
    </format>
    <format dxfId="383">
      <pivotArea dataOnly="0" labelOnly="1" fieldPosition="0">
        <references count="1">
          <reference field="0" count="0"/>
        </references>
      </pivotArea>
    </format>
    <format dxfId="382">
      <pivotArea dataOnly="0" labelOnly="1" grandCol="1" outline="0" fieldPosition="0"/>
    </format>
    <format dxfId="381">
      <pivotArea grandRow="1" outline="0" collapsedLevelsAreSubtotals="1" fieldPosition="0"/>
    </format>
    <format dxfId="380">
      <pivotArea dataOnly="0" labelOnly="1" grandRow="1" outline="0" fieldPosition="0"/>
    </format>
    <format dxfId="379">
      <pivotArea grandRow="1" outline="0" collapsedLevelsAreSubtotals="1" fieldPosition="0"/>
    </format>
    <format dxfId="378">
      <pivotArea dataOnly="0" labelOnly="1" grandRow="1" outline="0" fieldPosition="0"/>
    </format>
  </formats>
  <chartFormats count="4">
    <chartFormat chart="2" format="93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" format="94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2" format="95" series="1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  <chartFormat chart="2" format="96">
      <pivotArea type="data" outline="0" fieldPosition="0">
        <references count="3">
          <reference field="4294967294" count="1" selected="0">
            <x v="0"/>
          </reference>
          <reference field="0" count="1" selected="0">
            <x v="2"/>
          </reference>
          <reference field="2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TOTAL PERNOCTACIONE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1"/>
  </rowHierarchiesUsage>
  <colHierarchiesUsage count="1">
    <colHierarchyUsage hierarchyUsage="2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7.xml><?xml version="1.0" encoding="utf-8"?>
<pivotTableDefinition xmlns="http://schemas.openxmlformats.org/spreadsheetml/2006/main" name="TablaDinámica11" cacheId="42" applyNumberFormats="0" applyBorderFormats="0" applyFontFormats="0" applyPatternFormats="0" applyAlignmentFormats="0" applyWidthHeightFormats="1" dataCaption="Valores" tag="e4a1e759-bbc8-4407-bdbf-6af3d69cced8" updatedVersion="6" minRefreshableVersion="3" useAutoFormatting="1" subtotalHiddenItems="1" itemPrintTitles="1" createdVersion="5" indent="0" outline="1" outlineData="1" multipleFieldFilters="0" chartFormat="4">
  <location ref="R104:S109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fld="1" subtotal="count" baseField="0" baseItem="0"/>
  </dataFields>
  <formats count="11">
    <format dxfId="404">
      <pivotArea field="0" type="button" dataOnly="0" labelOnly="1" outline="0" axis="axisRow" fieldPosition="0"/>
    </format>
    <format dxfId="403">
      <pivotArea dataOnly="0" labelOnly="1" outline="0" axis="axisValues" fieldPosition="0"/>
    </format>
    <format dxfId="402">
      <pivotArea field="0" type="button" dataOnly="0" labelOnly="1" outline="0" axis="axisRow" fieldPosition="0"/>
    </format>
    <format dxfId="401">
      <pivotArea dataOnly="0" labelOnly="1" outline="0" axis="axisValues" fieldPosition="0"/>
    </format>
    <format dxfId="400">
      <pivotArea grandRow="1" outline="0" collapsedLevelsAreSubtotals="1" fieldPosition="0"/>
    </format>
    <format dxfId="399">
      <pivotArea dataOnly="0" labelOnly="1" grandRow="1" outline="0" fieldPosition="0"/>
    </format>
    <format dxfId="398">
      <pivotArea grandRow="1" outline="0" collapsedLevelsAreSubtotals="1" fieldPosition="0"/>
    </format>
    <format dxfId="397">
      <pivotArea dataOnly="0" labelOnly="1" grandRow="1" outline="0" fieldPosition="0"/>
    </format>
    <format dxfId="396">
      <pivotArea field="0" type="button" dataOnly="0" labelOnly="1" outline="0" axis="axisRow" fieldPosition="0"/>
    </format>
    <format dxfId="395">
      <pivotArea dataOnly="0" labelOnly="1" outline="0" axis="axisValues" fieldPosition="0"/>
    </format>
    <format dxfId="394">
      <pivotArea dataOnly="0" grandRow="1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8.xml><?xml version="1.0" encoding="utf-8"?>
<pivotTableDefinition xmlns="http://schemas.openxmlformats.org/spreadsheetml/2006/main" name="EM_Cat" cacheId="21" applyNumberFormats="0" applyBorderFormats="0" applyFontFormats="0" applyPatternFormats="0" applyAlignmentFormats="0" applyWidthHeightFormats="1" dataCaption="Valores" tag="ed8b087f-071b-4952-8417-59c72851b9e2" updatedVersion="6" minRefreshableVersion="3" useAutoFormatting="1" subtotalHiddenItems="1" itemPrintTitles="1" createdVersion="5" indent="0" outline="1" outlineData="1" multipleFieldFilters="0" chartFormat="4">
  <location ref="D28:E32" firstHeaderRow="1" firstDataRow="1" firstDataCol="1"/>
  <pivotFields count="6"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4">
    <i>
      <x/>
    </i>
    <i>
      <x v="1"/>
    </i>
    <i>
      <x v="2"/>
    </i>
    <i t="grand">
      <x/>
    </i>
  </rowItems>
  <colItems count="1">
    <i/>
  </colItems>
  <dataFields count="1">
    <dataField fld="1" subtotal="count" baseField="0" baseItem="0"/>
  </dataFields>
  <formats count="8">
    <format dxfId="412">
      <pivotArea field="0" type="button" dataOnly="0" labelOnly="1" outline="0" axis="axisRow" fieldPosition="0"/>
    </format>
    <format dxfId="411">
      <pivotArea dataOnly="0" labelOnly="1" outline="0" axis="axisValues" fieldPosition="0"/>
    </format>
    <format dxfId="410">
      <pivotArea field="0" type="button" dataOnly="0" labelOnly="1" outline="0" axis="axisRow" fieldPosition="0"/>
    </format>
    <format dxfId="409">
      <pivotArea dataOnly="0" labelOnly="1" outline="0" axis="axisValues" fieldPosition="0"/>
    </format>
    <format dxfId="408">
      <pivotArea grandRow="1" outline="0" collapsedLevelsAreSubtotals="1" fieldPosition="0"/>
    </format>
    <format dxfId="407">
      <pivotArea dataOnly="0" labelOnly="1" grandRow="1" outline="0" fieldPosition="0"/>
    </format>
    <format dxfId="406">
      <pivotArea grandRow="1" outline="0" collapsedLevelsAreSubtotals="1" fieldPosition="0"/>
    </format>
    <format dxfId="405">
      <pivotArea dataOnly="0" labelOnly="1" grandRow="1" outline="0" fieldPosition="0"/>
    </format>
  </formats>
  <chartFormats count="4">
    <chartFormat chart="2" format="3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35">
      <pivotArea type="data" outline="0" fieldPosition="0">
        <references count="2">
          <reference field="4294967294" count="1" selected="0">
            <x v="0"/>
          </reference>
          <reference field="0" count="1" selected="0">
            <x v="0"/>
          </reference>
        </references>
      </pivotArea>
    </chartFormat>
    <chartFormat chart="2" format="36">
      <pivotArea type="data" outline="0" fieldPosition="0">
        <references count="2">
          <reference field="4294967294" count="1" selected="0">
            <x v="0"/>
          </reference>
          <reference field="0" count="1" selected="0">
            <x v="1"/>
          </reference>
        </references>
      </pivotArea>
    </chartFormat>
    <chartFormat chart="2" format="37">
      <pivotArea type="data" outline="0" fieldPosition="0">
        <references count="2">
          <reference field="4294967294" count="1" selected="0">
            <x v="0"/>
          </reference>
          <reference field="0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9.xml><?xml version="1.0" encoding="utf-8"?>
<pivotTableDefinition xmlns="http://schemas.openxmlformats.org/spreadsheetml/2006/main" name="Tarf_Tipo" cacheId="35" applyNumberFormats="0" applyBorderFormats="0" applyFontFormats="0" applyPatternFormats="0" applyAlignmentFormats="0" applyWidthHeightFormats="1" dataCaption="Valores" tag="e4a1e759-bbc8-4407-bdbf-6af3d69cced8" updatedVersion="6" minRefreshableVersion="3" useAutoFormatting="1" subtotalHiddenItems="1" itemPrintTitles="1" createdVersion="5" indent="0" outline="1" outlineData="1" multipleFieldFilters="0" chartFormat="4">
  <location ref="R93:S98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fld="0" subtotal="count" baseField="0" baseItem="0"/>
  </dataFields>
  <formats count="8">
    <format dxfId="420">
      <pivotArea field="1" type="button" dataOnly="0" labelOnly="1" outline="0" axis="axisRow" fieldPosition="0"/>
    </format>
    <format dxfId="419">
      <pivotArea dataOnly="0" labelOnly="1" outline="0" axis="axisValues" fieldPosition="0"/>
    </format>
    <format dxfId="418">
      <pivotArea field="1" type="button" dataOnly="0" labelOnly="1" outline="0" axis="axisRow" fieldPosition="0"/>
    </format>
    <format dxfId="417">
      <pivotArea dataOnly="0" labelOnly="1" outline="0" axis="axisValues" fieldPosition="0"/>
    </format>
    <format dxfId="416">
      <pivotArea grandRow="1" outline="0" collapsedLevelsAreSubtotals="1" fieldPosition="0"/>
    </format>
    <format dxfId="415">
      <pivotArea dataOnly="0" labelOnly="1" grandRow="1" outline="0" fieldPosition="0"/>
    </format>
    <format dxfId="414">
      <pivotArea grandRow="1" outline="0" collapsedLevelsAreSubtotals="1" fieldPosition="0"/>
    </format>
    <format dxfId="413">
      <pivotArea dataOnly="0" labelOnly="1" grandRow="1" outline="0" fieldPosition="0"/>
    </format>
  </formats>
  <chartFormats count="1">
    <chartFormat chart="2" format="28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0.xml><?xml version="1.0" encoding="utf-8"?>
<pivotTableDefinition xmlns="http://schemas.openxmlformats.org/spreadsheetml/2006/main" name="TOH_Evo" cacheId="6" applyNumberFormats="0" applyBorderFormats="0" applyFontFormats="0" applyPatternFormats="0" applyAlignmentFormats="0" applyWidthHeightFormats="1" dataCaption="Valores" tag="a0217d78-3bb5-46dd-beb3-d549abc7defd" updatedVersion="6" minRefreshableVersion="3" useAutoFormatting="1" itemPrintTitles="1" createdVersion="5" indent="0" outline="1" outlineData="1" multipleFieldFilters="0" chartFormat="8">
  <location ref="M122:N134" firstHeaderRow="1" firstDataRow="1" firstDataCol="1"/>
  <pivotFields count="3"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dataField="1" subtotalTop="0" showAll="0" defaultSubtotal="0"/>
    <pivotField axis="axisRow" allDrilled="1" subtotalTop="0" showAll="0" dataSourceSort="1" defaultSubtotal="0" defaultAttributeDrillState="1">
      <items count="2">
        <item x="0"/>
        <item x="1"/>
      </items>
    </pivotField>
  </pivotFields>
  <rowFields count="2">
    <field x="2"/>
    <field x="0"/>
  </rowFields>
  <rowItems count="12">
    <i>
      <x/>
    </i>
    <i r="1">
      <x/>
    </i>
    <i>
      <x v="1"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grand">
      <x/>
    </i>
  </rowItems>
  <colItems count="1">
    <i/>
  </colItems>
  <dataFields count="1">
    <dataField fld="1" subtotal="count" baseField="0" baseItem="0"/>
  </dataFields>
  <formats count="4">
    <format dxfId="424">
      <pivotArea field="0" type="button" dataOnly="0" labelOnly="1" outline="0" axis="axisRow" fieldPosition="1"/>
    </format>
    <format dxfId="423">
      <pivotArea dataOnly="0" labelOnly="1" outline="0" axis="axisValues" fieldPosition="0"/>
    </format>
    <format dxfId="422">
      <pivotArea grandRow="1" outline="0" collapsedLevelsAreSubtotals="1" fieldPosition="0"/>
    </format>
    <format dxfId="421">
      <pivotArea dataOnly="0" labelOnly="1" grandRow="1" outline="0" fieldPosition="0"/>
    </format>
  </formats>
  <chartFormats count="11">
    <chartFormat chart="2" format="6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0" format="9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5" format="8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5" format="87">
      <pivotArea type="data" outline="0" fieldPosition="0">
        <references count="2">
          <reference field="4294967294" count="1" selected="0">
            <x v="0"/>
          </reference>
          <reference field="0" count="1" selected="0">
            <x v="5"/>
          </reference>
        </references>
      </pivotArea>
    </chartFormat>
    <chartFormat chart="5" format="88">
      <pivotArea type="data" outline="0" fieldPosition="0">
        <references count="2">
          <reference field="4294967294" count="1" selected="0">
            <x v="0"/>
          </reference>
          <reference field="0" count="1" selected="0">
            <x v="6"/>
          </reference>
        </references>
      </pivotArea>
    </chartFormat>
    <chartFormat chart="7" format="92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7" format="93">
      <pivotArea type="data" outline="0" fieldPosition="0">
        <references count="2">
          <reference field="4294967294" count="1" selected="0">
            <x v="0"/>
          </reference>
          <reference field="0" count="1" selected="0">
            <x v="5"/>
          </reference>
        </references>
      </pivotArea>
    </chartFormat>
    <chartFormat chart="7" format="94">
      <pivotArea type="data" outline="0" fieldPosition="0">
        <references count="2">
          <reference field="4294967294" count="1" selected="0">
            <x v="0"/>
          </reference>
          <reference field="0" count="1" selected="0">
            <x v="6"/>
          </reference>
        </references>
      </pivotArea>
    </chartFormat>
    <chartFormat chart="7" format="95">
      <pivotArea type="data" outline="0" fieldPosition="0">
        <references count="3">
          <reference field="4294967294" count="1" selected="0">
            <x v="0"/>
          </reference>
          <reference field="0" count="1" selected="0">
            <x v="4"/>
          </reference>
          <reference field="2" count="1" selected="0">
            <x v="1"/>
          </reference>
        </references>
      </pivotArea>
    </chartFormat>
    <chartFormat chart="7" format="96">
      <pivotArea type="data" outline="0" fieldPosition="0">
        <references count="3">
          <reference field="4294967294" count="1" selected="0">
            <x v="0"/>
          </reference>
          <reference field="0" count="1" selected="0">
            <x v="5"/>
          </reference>
          <reference field="2" count="1" selected="0">
            <x v="1"/>
          </reference>
        </references>
      </pivotArea>
    </chartFormat>
    <chartFormat chart="7" format="97">
      <pivotArea type="data" outline="0" fieldPosition="0">
        <references count="3">
          <reference field="4294967294" count="1" selected="0">
            <x v="0"/>
          </reference>
          <reference field="0" count="1" selected="0">
            <x v="6"/>
          </reference>
          <reference field="2" count="1" selected="0">
            <x v="1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06"/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1.xml><?xml version="1.0" encoding="utf-8"?>
<pivotTableDefinition xmlns="http://schemas.openxmlformats.org/spreadsheetml/2006/main" name="Ing_Mes" cacheId="12" applyNumberFormats="0" applyBorderFormats="0" applyFontFormats="0" applyPatternFormats="0" applyAlignmentFormats="0" applyWidthHeightFormats="1" dataCaption="Valores" tag="4f2088d4-39a7-49aa-b8f6-cb26a1cd14ae" updatedVersion="6" minRefreshableVersion="3" useAutoFormatting="1" subtotalHiddenItems="1" itemPrintTitles="1" createdVersion="5" indent="0" outline="1" outlineData="1" multipleFieldFilters="0">
  <location ref="A54:B56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name="VENTAS POR ALOJAMIENTO DURANTE EL MES (MILES)" fld="1" baseField="0" baseItem="0"/>
  </dataFields>
  <formats count="12">
    <format dxfId="436">
      <pivotArea field="0" type="button" dataOnly="0" labelOnly="1" outline="0" axis="axisRow" fieldPosition="0"/>
    </format>
    <format dxfId="435">
      <pivotArea dataOnly="0" labelOnly="1" outline="0" axis="axisValues" fieldPosition="0"/>
    </format>
    <format dxfId="434">
      <pivotArea field="0" type="button" dataOnly="0" labelOnly="1" outline="0" axis="axisRow" fieldPosition="0"/>
    </format>
    <format dxfId="433">
      <pivotArea dataOnly="0" labelOnly="1" outline="0" axis="axisValues" fieldPosition="0"/>
    </format>
    <format dxfId="432">
      <pivotArea grandRow="1" outline="0" collapsedLevelsAreSubtotals="1" fieldPosition="0"/>
    </format>
    <format dxfId="431">
      <pivotArea dataOnly="0" labelOnly="1" grandRow="1" outline="0" fieldPosition="0"/>
    </format>
    <format dxfId="430">
      <pivotArea grandRow="1" outline="0" collapsedLevelsAreSubtotals="1" fieldPosition="0"/>
    </format>
    <format dxfId="429">
      <pivotArea dataOnly="0" labelOnly="1" grandRow="1" outline="0" fieldPosition="0"/>
    </format>
    <format dxfId="428">
      <pivotArea field="0" type="button" dataOnly="0" labelOnly="1" outline="0" axis="axisRow" fieldPosition="0"/>
    </format>
    <format dxfId="427">
      <pivotArea dataOnly="0" labelOnly="1" outline="0" axis="axisValues" fieldPosition="0"/>
    </format>
    <format dxfId="426">
      <pivotArea grandRow="1" outline="0" collapsedLevelsAreSubtotals="1" fieldPosition="0"/>
    </format>
    <format dxfId="425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VENTAS POR ALOJAMIENTO DURANTE EL MES (MILES)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2.xml><?xml version="1.0" encoding="utf-8"?>
<pivotTableDefinition xmlns="http://schemas.openxmlformats.org/spreadsheetml/2006/main" name="TablaDinámica7" cacheId="39" applyNumberFormats="0" applyBorderFormats="0" applyFontFormats="0" applyPatternFormats="0" applyAlignmentFormats="0" applyWidthHeightFormats="1" dataCaption="Valores" tag="a61e853b-6e92-4516-8590-ba1b20746f37" updatedVersion="6" minRefreshableVersion="3" useAutoFormatting="1" subtotalHiddenItems="1" itemPrintTitles="1" createdVersion="5" indent="0" outline="1" outlineData="1" multipleFieldFilters="0" chartFormat="3">
  <location ref="R54:S59" firstHeaderRow="1" firstDataRow="1" firstDataCol="1"/>
  <pivotFields count="6">
    <pivotField axis="axisRow" allDrilled="1" subtotalTop="0" showAll="0" dataSourceSort="1" defaultSubtotal="0" defaultAttributeDrillState="1">
      <items count="4">
        <item x="0"/>
        <item x="1"/>
        <item x="2"/>
        <item x="3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Suma de VENTAS POR ALOJAMIENTO DURANTE EL MES (MILES)" fld="1" baseField="0" baseItem="0"/>
  </dataFields>
  <formats count="14">
    <format dxfId="450">
      <pivotArea field="0" type="button" dataOnly="0" labelOnly="1" outline="0" axis="axisRow" fieldPosition="0"/>
    </format>
    <format dxfId="449">
      <pivotArea dataOnly="0" labelOnly="1" outline="0" axis="axisValues" fieldPosition="0"/>
    </format>
    <format dxfId="448">
      <pivotArea field="0" type="button" dataOnly="0" labelOnly="1" outline="0" axis="axisRow" fieldPosition="0"/>
    </format>
    <format dxfId="447">
      <pivotArea dataOnly="0" labelOnly="1" outline="0" axis="axisValues" fieldPosition="0"/>
    </format>
    <format dxfId="446">
      <pivotArea grandRow="1" outline="0" collapsedLevelsAreSubtotals="1" fieldPosition="0"/>
    </format>
    <format dxfId="445">
      <pivotArea dataOnly="0" labelOnly="1" grandRow="1" outline="0" fieldPosition="0"/>
    </format>
    <format dxfId="444">
      <pivotArea grandRow="1" outline="0" collapsedLevelsAreSubtotals="1" fieldPosition="0"/>
    </format>
    <format dxfId="443">
      <pivotArea dataOnly="0" labelOnly="1" grandRow="1" outline="0" fieldPosition="0"/>
    </format>
    <format dxfId="442">
      <pivotArea field="0" type="button" dataOnly="0" labelOnly="1" outline="0" axis="axisRow" fieldPosition="0"/>
    </format>
    <format dxfId="441">
      <pivotArea dataOnly="0" labelOnly="1" outline="0" axis="axisValues" fieldPosition="0"/>
    </format>
    <format dxfId="440">
      <pivotArea grandRow="1" outline="0" collapsedLevelsAreSubtotals="1" fieldPosition="0"/>
    </format>
    <format dxfId="439">
      <pivotArea dataOnly="0" labelOnly="1" grandRow="1" outline="0" fieldPosition="0"/>
    </format>
    <format dxfId="438">
      <pivotArea outline="0" collapsedLevelsAreSubtotals="1" fieldPosition="0"/>
    </format>
    <format dxfId="437">
      <pivotArea outline="0" collapsedLevelsAreSubtotals="1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 caption=" VENTAS POR ALOJAMIENTO DURANTE EL MES DE LA ENCUESTA"/>
    <pivotHierarchy dragToData="1"/>
    <pivotHierarchy dragToData="1"/>
    <pivotHierarchy dragToData="1"/>
    <pivotHierarchy dragToData="1"/>
    <pivotHierarchy dragToData="1"/>
    <pivotHierarchy dragToData="1"/>
    <pivotHierarchy dragToData="1" caption="TOTAL HABITACIONES VENDIDAS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3.xml><?xml version="1.0" encoding="utf-8"?>
<pivotTableDefinition xmlns="http://schemas.openxmlformats.org/spreadsheetml/2006/main" name="Lleg_Mes" cacheId="14" applyNumberFormats="0" applyBorderFormats="0" applyFontFormats="0" applyPatternFormats="0" applyAlignmentFormats="0" applyWidthHeightFormats="1" dataCaption="Valores" tag="4b5225b6-f157-42a2-9d11-76b69238bcb8" updatedVersion="6" minRefreshableVersion="3" useAutoFormatting="1" subtotalHiddenItems="1" itemPrintTitles="1" createdVersion="5" indent="0" outline="1" outlineData="1" multipleFieldFilters="0">
  <location ref="A67:B69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name=" TOTAL LLEGADAS" fld="1" baseField="0" baseItem="0"/>
  </dataFields>
  <formats count="12">
    <format dxfId="462">
      <pivotArea field="0" type="button" dataOnly="0" labelOnly="1" outline="0" axis="axisRow" fieldPosition="0"/>
    </format>
    <format dxfId="461">
      <pivotArea dataOnly="0" labelOnly="1" outline="0" axis="axisValues" fieldPosition="0"/>
    </format>
    <format dxfId="460">
      <pivotArea field="0" type="button" dataOnly="0" labelOnly="1" outline="0" axis="axisRow" fieldPosition="0"/>
    </format>
    <format dxfId="459">
      <pivotArea dataOnly="0" labelOnly="1" outline="0" axis="axisValues" fieldPosition="0"/>
    </format>
    <format dxfId="458">
      <pivotArea grandRow="1" outline="0" collapsedLevelsAreSubtotals="1" fieldPosition="0"/>
    </format>
    <format dxfId="457">
      <pivotArea dataOnly="0" labelOnly="1" grandRow="1" outline="0" fieldPosition="0"/>
    </format>
    <format dxfId="456">
      <pivotArea grandRow="1" outline="0" collapsedLevelsAreSubtotals="1" fieldPosition="0"/>
    </format>
    <format dxfId="455">
      <pivotArea dataOnly="0" labelOnly="1" grandRow="1" outline="0" fieldPosition="0"/>
    </format>
    <format dxfId="454">
      <pivotArea field="0" type="button" dataOnly="0" labelOnly="1" outline="0" axis="axisRow" fieldPosition="0"/>
    </format>
    <format dxfId="453">
      <pivotArea dataOnly="0" labelOnly="1" outline="0" axis="axisValues" fieldPosition="0"/>
    </format>
    <format dxfId="452">
      <pivotArea grandRow="1" outline="0" collapsedLevelsAreSubtotals="1" fieldPosition="0"/>
    </format>
    <format dxfId="451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 caption=" TOTAL LLEGADAS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4.xml><?xml version="1.0" encoding="utf-8"?>
<pivotTableDefinition xmlns="http://schemas.openxmlformats.org/spreadsheetml/2006/main" name="TOH_Cat" cacheId="19" applyNumberFormats="0" applyBorderFormats="0" applyFontFormats="0" applyPatternFormats="0" applyAlignmentFormats="0" applyWidthHeightFormats="1" dataCaption="Valores" tag="b6435a5e-3591-448b-9825-9ca9085b9eb4" updatedVersion="6" minRefreshableVersion="3" useAutoFormatting="1" subtotalHiddenItems="1" itemPrintTitles="1" createdVersion="5" indent="0" outline="1" outlineData="1" multipleFieldFilters="0" chartFormat="3">
  <location ref="D105:E109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4">
    <i>
      <x/>
    </i>
    <i>
      <x v="1"/>
    </i>
    <i>
      <x v="2"/>
    </i>
    <i t="grand">
      <x/>
    </i>
  </rowItems>
  <colItems count="1">
    <i/>
  </colItems>
  <dataFields count="1">
    <dataField fld="0" subtotal="count" baseField="0" baseItem="0"/>
  </dataFields>
  <formats count="8">
    <format dxfId="470">
      <pivotArea field="1" type="button" dataOnly="0" labelOnly="1" outline="0" axis="axisRow" fieldPosition="0"/>
    </format>
    <format dxfId="469">
      <pivotArea dataOnly="0" labelOnly="1" outline="0" axis="axisValues" fieldPosition="0"/>
    </format>
    <format dxfId="468">
      <pivotArea field="1" type="button" dataOnly="0" labelOnly="1" outline="0" axis="axisRow" fieldPosition="0"/>
    </format>
    <format dxfId="467">
      <pivotArea dataOnly="0" labelOnly="1" outline="0" axis="axisValues" fieldPosition="0"/>
    </format>
    <format dxfId="466">
      <pivotArea grandRow="1" outline="0" collapsedLevelsAreSubtotals="1" fieldPosition="0"/>
    </format>
    <format dxfId="465">
      <pivotArea dataOnly="0" labelOnly="1" grandRow="1" outline="0" fieldPosition="0"/>
    </format>
    <format dxfId="464">
      <pivotArea grandRow="1" outline="0" collapsedLevelsAreSubtotals="1" fieldPosition="0"/>
    </format>
    <format dxfId="463">
      <pivotArea dataOnly="0" labelOnly="1" grandRow="1" outline="0" fieldPosition="0"/>
    </format>
  </formats>
  <chartFormats count="4">
    <chartFormat chart="2" format="22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23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2" format="24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2" format="25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ase_Encuestas].[MES].&amp;[h. Agosto]"/>
      </members>
    </pivotHierarchy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22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5.xml><?xml version="1.0" encoding="utf-8"?>
<pivotTableDefinition xmlns="http://schemas.openxmlformats.org/spreadsheetml/2006/main" name="Emp_Mes" cacheId="44" applyNumberFormats="0" applyBorderFormats="0" applyFontFormats="0" applyPatternFormats="0" applyAlignmentFormats="0" applyWidthHeightFormats="1" dataCaption="Valores" tag="dc6c83b9-dc3f-47a9-acc0-df91bad4ca31" updatedVersion="6" minRefreshableVersion="3" useAutoFormatting="1" subtotalHiddenItems="1" itemPrintTitles="1" createdVersion="5" indent="0" outline="1" outlineData="1" multipleFieldFilters="0">
  <location ref="A2:B4" firstHeaderRow="1" firstDataRow="1" firstDataCol="1"/>
  <pivotFields count="6">
    <pivotField dataField="1" subtotalTop="0" showAll="0" defaultSubtotal="0"/>
    <pivotField axis="axisRow" allDrilled="1" subtotalTop="0" showAll="0" dataSourceSort="1" defaultSubtotal="0" defaultAttributeDrillState="1">
      <items count="1">
        <item s="1" x="0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2">
    <i>
      <x/>
    </i>
    <i t="grand">
      <x/>
    </i>
  </rowItems>
  <colItems count="1">
    <i/>
  </colItems>
  <dataFields count="1">
    <dataField name="EMPLEOS" fld="0" baseField="0" baseItem="0"/>
  </dataFields>
  <formats count="8">
    <format dxfId="478">
      <pivotArea field="1" type="button" dataOnly="0" labelOnly="1" outline="0" axis="axisRow" fieldPosition="0"/>
    </format>
    <format dxfId="477">
      <pivotArea dataOnly="0" labelOnly="1" outline="0" axis="axisValues" fieldPosition="0"/>
    </format>
    <format dxfId="476">
      <pivotArea field="1" type="button" dataOnly="0" labelOnly="1" outline="0" axis="axisRow" fieldPosition="0"/>
    </format>
    <format dxfId="475">
      <pivotArea dataOnly="0" labelOnly="1" outline="0" axis="axisValues" fieldPosition="0"/>
    </format>
    <format dxfId="474">
      <pivotArea grandRow="1" outline="0" collapsedLevelsAreSubtotals="1" fieldPosition="0"/>
    </format>
    <format dxfId="473">
      <pivotArea dataOnly="0" labelOnly="1" grandRow="1" outline="0" fieldPosition="0"/>
    </format>
    <format dxfId="472">
      <pivotArea grandRow="1" outline="0" collapsedLevelsAreSubtotals="1" fieldPosition="0"/>
    </format>
    <format dxfId="471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EMPLEOS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6.xml><?xml version="1.0" encoding="utf-8"?>
<pivotTableDefinition xmlns="http://schemas.openxmlformats.org/spreadsheetml/2006/main" name="TOH_Mes" cacheId="18" applyNumberFormats="0" applyBorderFormats="0" applyFontFormats="0" applyPatternFormats="0" applyAlignmentFormats="0" applyWidthHeightFormats="1" dataCaption="Valores" tag="7d4c7de8-8e51-4ccc-a581-e5c31a1c0936" updatedVersion="6" minRefreshableVersion="3" useAutoFormatting="1" subtotalHiddenItems="1" itemPrintTitles="1" createdVersion="5" indent="0" outline="1" outlineData="1" multipleFieldFilters="0">
  <location ref="A105:B107" firstHeaderRow="1" firstDataRow="1" firstDataCol="1"/>
  <pivotFields count="6">
    <pivotField axis="axisRow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2">
    <i>
      <x/>
    </i>
    <i t="grand">
      <x/>
    </i>
  </rowItems>
  <colItems count="1">
    <i/>
  </colItems>
  <dataFields count="1">
    <dataField fld="1" subtotal="count" baseField="0" baseItem="0"/>
  </dataFields>
  <formats count="8">
    <format dxfId="486">
      <pivotArea field="0" type="button" dataOnly="0" labelOnly="1" outline="0" axis="axisRow" fieldPosition="0"/>
    </format>
    <format dxfId="485">
      <pivotArea dataOnly="0" labelOnly="1" outline="0" axis="axisValues" fieldPosition="0"/>
    </format>
    <format dxfId="484">
      <pivotArea field="0" type="button" dataOnly="0" labelOnly="1" outline="0" axis="axisRow" fieldPosition="0"/>
    </format>
    <format dxfId="483">
      <pivotArea dataOnly="0" labelOnly="1" outline="0" axis="axisValues" fieldPosition="0"/>
    </format>
    <format dxfId="482">
      <pivotArea grandRow="1" outline="0" collapsedLevelsAreSubtotals="1" fieldPosition="0"/>
    </format>
    <format dxfId="481">
      <pivotArea dataOnly="0" labelOnly="1" grandRow="1" outline="0" fieldPosition="0"/>
    </format>
    <format dxfId="480">
      <pivotArea grandRow="1" outline="0" collapsedLevelsAreSubtotals="1" fieldPosition="0"/>
    </format>
    <format dxfId="479">
      <pivotArea dataOnly="0" labelOnly="1" grandRow="1" outline="0" fieldPosition="0"/>
    </format>
  </formats>
  <pivotHierarchies count="128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Base_Encuestas].[AÑO].&amp;[2020]"/>
      </members>
    </pivotHierarchy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05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ase_Encuesta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CATEGORÍA_DE_ALOJAMIENTO_DEL_ESTABLECIMIENTO1111112112122" sourceName="[Base_Encuestas].[CATEGORÍA DE ALOJAMIENTO DEL ESTABLECIMIENTO]">
  <pivotTables>
    <pivotTable tabId="55" name="Emp_Mes"/>
    <pivotTable tabId="55" name="Resp_Mes"/>
    <pivotTable tabId="55" name="EM_Mes"/>
    <pivotTable tabId="55" name="EM_Sect"/>
    <pivotTable tabId="55" name="HabVen_Mes"/>
    <pivotTable tabId="55" name="Ing_Mes"/>
    <pivotTable tabId="55" name="Ing_Sect"/>
    <pivotTable tabId="55" name="Lleg_Mes"/>
    <pivotTable tabId="55" name="Pern_mes"/>
    <pivotTable tabId="55" name="Tarf_Mes"/>
    <pivotTable tabId="55" name="Tarf_Sect"/>
    <pivotTable tabId="55" name="TOH_Mes"/>
    <pivotTable tabId="55" name="TOH_Cat"/>
    <pivotTable tabId="55" name="TOH_Sector"/>
    <pivotTable tabId="55" name="EM_Cat"/>
    <pivotTable tabId="55" name="Emp_Cat"/>
    <pivotTable tabId="55" name="Emp_Sect"/>
    <pivotTable tabId="55" name="HabVen_Cat"/>
    <pivotTable tabId="55" name="HabVen_Sect"/>
    <pivotTable tabId="55" name="Ing_Cat"/>
    <pivotTable tabId="55" name="Lleg_Cat"/>
    <pivotTable tabId="55" name="Pern_Cat"/>
    <pivotTable tabId="55" name="Pern_Sect"/>
    <pivotTable tabId="55" name="Resp_Cat"/>
    <pivotTable tabId="55" name="Resp_Sect"/>
    <pivotTable tabId="55" name="Tarf_Cat"/>
    <pivotTable tabId="55" name="EM_Tipo"/>
    <pivotTable tabId="55" name="Lleg_Sect"/>
    <pivotTable tabId="55" name="Tarf_Tipo"/>
    <pivotTable tabId="55" name="TablaDinámica4"/>
    <pivotTable tabId="55" name="TablaDinámica5"/>
    <pivotTable tabId="55" name="TablaDinámica6"/>
    <pivotTable tabId="55" name="TablaDinámica7"/>
    <pivotTable tabId="55" name="TablaDinámica8"/>
    <pivotTable tabId="55" name="TablaDinámica10"/>
    <pivotTable tabId="55" name="TablaDinámica11"/>
  </pivotTables>
  <data>
    <olap pivotCacheId="409182763">
      <levels count="2">
        <level uniqueName="[Base_Encuestas].[CATEGORÍA DE ALOJAMIENTO DEL ESTABLECIMIENTO].[(All)]" sourceCaption="(All)" count="0"/>
        <level uniqueName="[Base_Encuestas].[CATEGORÍA DE ALOJAMIENTO DEL ESTABLECIMIENTO].[CATEGORÍA DE ALOJAMIENTO DEL ESTABLECIMIENTO]" sourceCaption="CATEGORÍA DE ALOJAMIENTO DEL ESTABLECIMIENTO" count="3">
          <ranges>
            <range startItem="0">
              <i n="[Base_Encuestas].[CATEGORÍA DE ALOJAMIENTO DEL ESTABLECIMIENTO].&amp;[3 estrellas]" c="3 estrellas"/>
              <i n="[Base_Encuestas].[CATEGORÍA DE ALOJAMIENTO DEL ESTABLECIMIENTO].&amp;[4 estrellas]" c="4 estrellas"/>
              <i n="[Base_Encuestas].[CATEGORÍA DE ALOJAMIENTO DEL ESTABLECIMIENTO].&amp;[5 estrellas]" c="5 estrellas"/>
            </range>
          </ranges>
        </level>
      </levels>
      <selections count="1">
        <selection n="[Base_Encuestas].[CATEGORÍA DE ALOJAMIENTO DEL ESTABLECIMIENTO].[All]"/>
      </selections>
    </olap>
  </data>
  <extLst>
    <x:ext xmlns:x15="http://schemas.microsoft.com/office/spreadsheetml/2010/11/main" uri="{03082B11-2C62-411c-B77F-237D8FCFBE4C}">
      <x15:slicerCachePivotTables>
        <pivotTable tabId="4294967295" name="PivotChartTable46"/>
        <pivotTable tabId="4294967295" name="PivotChartTable5"/>
        <pivotTable tabId="4294967295" name="PivotChartTable48"/>
        <pivotTable tabId="4294967295" name="PivotChartTable18"/>
        <pivotTable tabId="4294967295" name="PivotChartTable3"/>
        <pivotTable tabId="4294967295" name="PivotChartTable8"/>
        <pivotTable tabId="4294967295" name="PivotChartTable1"/>
      </x15:slicerCachePivotTables>
    </x:ext>
    <x:ext xmlns:x15="http://schemas.microsoft.com/office/spreadsheetml/2010/11/main" uri="{470722E0-AACD-4C17-9CDC-17EF765DBC7E}">
      <x15:slicerCacheHideItemsWithNoData count="1">
        <x15:slicerCacheOlapLevelName uniqueName="[Base_Encuestas].[CATEGORÍA DE ALOJAMIENTO DEL ESTABLECIMIENTO].[CATEGORÍA DE ALOJAMIENTO DEL ESTABLECIMIENTO]" count="0"/>
      </x15:slicerCacheHideItemsWithNoData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TIPO_DE_ALOJAMIENTO1211112112122" sourceName="[Base_Encuestas].[TIPO DE ALOJAMIENTO]">
  <pivotTables>
    <pivotTable tabId="55" name="Emp_Mes"/>
    <pivotTable tabId="55" name="Resp_Mes"/>
    <pivotTable tabId="55" name="EM_Mes"/>
    <pivotTable tabId="55" name="EM_Sect"/>
    <pivotTable tabId="55" name="HabVen_Mes"/>
    <pivotTable tabId="55" name="Ing_Mes"/>
    <pivotTable tabId="55" name="Ing_Sect"/>
    <pivotTable tabId="55" name="Lleg_Mes"/>
    <pivotTable tabId="55" name="Pern_mes"/>
    <pivotTable tabId="55" name="Tarf_Mes"/>
    <pivotTable tabId="55" name="Tarf_Sect"/>
    <pivotTable tabId="55" name="TOH_Mes"/>
    <pivotTable tabId="55" name="TOH_Sector"/>
    <pivotTable tabId="55" name="EM_Cat"/>
    <pivotTable tabId="55" name="Emp_Cat"/>
    <pivotTable tabId="55" name="Emp_Sect"/>
    <pivotTable tabId="55" name="HabVen_Cat"/>
    <pivotTable tabId="55" name="HabVen_Sect"/>
    <pivotTable tabId="55" name="Ing_Cat"/>
    <pivotTable tabId="55" name="Lleg_Cat"/>
    <pivotTable tabId="55" name="Pern_Cat"/>
    <pivotTable tabId="55" name="Pern_Sect"/>
    <pivotTable tabId="55" name="Resp_Cat"/>
    <pivotTable tabId="55" name="Resp_Sect"/>
    <pivotTable tabId="55" name="Tarf_Cat"/>
    <pivotTable tabId="55" name="TOH_Cat"/>
    <pivotTable tabId="55" name="EM_Tipo"/>
    <pivotTable tabId="55" name="Lleg_Sect"/>
    <pivotTable tabId="55" name="Tarf_Tipo"/>
    <pivotTable tabId="55" name="TablaDinámica4"/>
    <pivotTable tabId="55" name="TablaDinámica5"/>
    <pivotTable tabId="55" name="TablaDinámica6"/>
    <pivotTable tabId="55" name="TablaDinámica7"/>
    <pivotTable tabId="55" name="TablaDinámica8"/>
    <pivotTable tabId="55" name="TablaDinámica10"/>
    <pivotTable tabId="55" name="TablaDinámica11"/>
  </pivotTables>
  <data>
    <olap pivotCacheId="409182763">
      <levels count="2">
        <level uniqueName="[Base_Encuestas].[TIPO DE ALOJAMIENTO].[(All)]" sourceCaption="(All)" count="0"/>
        <level uniqueName="[Base_Encuestas].[TIPO DE ALOJAMIENTO].[TIPO DE ALOJAMIENTO]" sourceCaption="TIPO DE ALOJAMIENTO" count="5">
          <ranges>
            <range startItem="0">
              <i n="[Base_Encuestas].[TIPO DE ALOJAMIENTO].&amp;[Hacienda Turística]" c="Hacienda Turística"/>
              <i n="[Base_Encuestas].[TIPO DE ALOJAMIENTO].&amp;[Hostal]" c="Hostal"/>
              <i n="[Base_Encuestas].[TIPO DE ALOJAMIENTO].&amp;[Hostería]" c="Hostería"/>
              <i n="[Base_Encuestas].[TIPO DE ALOJAMIENTO].&amp;[Hotel]" c="Hotel"/>
              <i n="[Base_Encuestas].[TIPO DE ALOJAMIENTO].&amp;[Lodge]" c="Lodge"/>
            </range>
          </ranges>
        </level>
      </levels>
      <selections count="1">
        <selection n="[Base_Encuestas].[TIPO DE ALOJAMIENTO].[All]"/>
      </selections>
    </olap>
  </data>
  <extLst>
    <x:ext xmlns:x15="http://schemas.microsoft.com/office/spreadsheetml/2010/11/main" uri="{03082B11-2C62-411c-B77F-237D8FCFBE4C}">
      <x15:slicerCachePivotTables>
        <pivotTable tabId="4294967295" name="PivotChartTable46"/>
        <pivotTable tabId="4294967295" name="PivotChartTable48"/>
        <pivotTable tabId="4294967295" name="PivotChartTable5"/>
        <pivotTable tabId="4294967295" name="PivotChartTable18"/>
        <pivotTable tabId="4294967295" name="PivotChartTable3"/>
        <pivotTable tabId="4294967295" name="PivotChartTable8"/>
        <pivotTable tabId="4294967295" name="PivotChartTable1"/>
      </x15:slicerCachePivotTables>
    </x:ext>
    <x:ext xmlns:x15="http://schemas.microsoft.com/office/spreadsheetml/2010/11/main" uri="{470722E0-AACD-4C17-9CDC-17EF765DBC7E}">
      <x15:slicerCacheHideItemsWithNoData count="1">
        <x15:slicerCacheOlapLevelName uniqueName="[Base_Encuestas].[TIPO DE ALOJAMIENTO].[TIPO DE ALOJAMIENTO]" count="0"/>
      </x15:slicerCacheHideItemsWithNoData>
    </x:ext>
  </extLst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SECTOR1211112112122" sourceName="[Base_Encuestas].[SECTOR]">
  <pivotTables>
    <pivotTable tabId="55" name="Emp_Mes"/>
    <pivotTable tabId="55" name="Resp_Mes"/>
    <pivotTable tabId="55" name="EM_Mes"/>
    <pivotTable tabId="55" name="EM_Sect"/>
    <pivotTable tabId="55" name="HabVen_Mes"/>
    <pivotTable tabId="55" name="Ing_Mes"/>
    <pivotTable tabId="55" name="Ing_Sect"/>
    <pivotTable tabId="55" name="Lleg_Mes"/>
    <pivotTable tabId="55" name="Pern_mes"/>
    <pivotTable tabId="55" name="Tarf_Mes"/>
    <pivotTable tabId="55" name="Tarf_Sect"/>
    <pivotTable tabId="55" name="TOH_Mes"/>
    <pivotTable tabId="55" name="TOH_Cat"/>
    <pivotTable tabId="55" name="TOH_Sector"/>
    <pivotTable tabId="55" name="EM_Cat"/>
    <pivotTable tabId="55" name="Emp_Cat"/>
    <pivotTable tabId="55" name="Emp_Sect"/>
    <pivotTable tabId="55" name="HabVen_Cat"/>
    <pivotTable tabId="55" name="HabVen_Sect"/>
    <pivotTable tabId="55" name="Ing_Cat"/>
    <pivotTable tabId="55" name="Lleg_Cat"/>
    <pivotTable tabId="55" name="Pern_Cat"/>
    <pivotTable tabId="55" name="Pern_Sect"/>
    <pivotTable tabId="55" name="Resp_Cat"/>
    <pivotTable tabId="55" name="Resp_Sect"/>
    <pivotTable tabId="55" name="Tarf_Cat"/>
    <pivotTable tabId="55" name="EM_Tipo"/>
    <pivotTable tabId="55" name="Lleg_Sect"/>
    <pivotTable tabId="55" name="Tarf_Tipo"/>
    <pivotTable tabId="23" name="Matriz 4x4"/>
    <pivotTable tabId="55" name="TablaDinámica4"/>
    <pivotTable tabId="55" name="TablaDinámica5"/>
    <pivotTable tabId="55" name="TablaDinámica6"/>
    <pivotTable tabId="55" name="TablaDinámica7"/>
    <pivotTable tabId="55" name="TablaDinámica8"/>
    <pivotTable tabId="55" name="TablaDinámica10"/>
    <pivotTable tabId="55" name="TablaDinámica11"/>
  </pivotTables>
  <data>
    <olap pivotCacheId="409182763">
      <levels count="2">
        <level uniqueName="[Base_Encuestas].[SECTOR].[(All)]" sourceCaption="(All)" count="0"/>
        <level uniqueName="[Base_Encuestas].[SECTOR].[SECTOR]" sourceCaption="SECTOR" count="7">
          <ranges>
            <range startItem="0">
              <i n="[Base_Encuestas].[SECTOR].&amp;[Eugenio Espejo]" c="Eugenio Espejo"/>
              <i n="[Base_Encuestas].[SECTOR].&amp;[La Delicia]" c="La Delicia"/>
              <i n="[Base_Encuestas].[SECTOR].&amp;[La Mariscal]" c="La Mariscal"/>
              <i n="[Base_Encuestas].[SECTOR].&amp;[Manuela Sáenz]" c="Manuela Sáenz"/>
              <i n="[Base_Encuestas].[SECTOR].&amp;[Tumbaco]" c="Tumbaco"/>
              <i n="[Base_Encuestas].[SECTOR].&amp;[Eloy Alfaro]" c="Eloy Alfaro" nd="1"/>
              <i n="[Base_Encuestas].[SECTOR].&amp;[Los Chillos]" c="Los Chillos" nd="1"/>
            </range>
          </ranges>
        </level>
      </levels>
      <selections count="1">
        <selection n="[Base_Encuestas].[SECTOR].[All]"/>
      </selections>
    </olap>
  </data>
  <extLst>
    <x:ext xmlns:x15="http://schemas.microsoft.com/office/spreadsheetml/2010/11/main" uri="{03082B11-2C62-411c-B77F-237D8FCFBE4C}">
      <x15:slicerCachePivotTables>
        <pivotTable tabId="4294967295" name="PivotChartTable46"/>
        <pivotTable tabId="4294967295" name="PivotChartTable48"/>
        <pivotTable tabId="4294967295" name="PivotChartTable5"/>
        <pivotTable tabId="4294967295" name="PivotChartTable18"/>
        <pivotTable tabId="4294967295" name="PivotChartTable3"/>
        <pivotTable tabId="4294967295" name="PivotChartTable8"/>
        <pivotTable tabId="4294967295" name="PivotChartTable1"/>
      </x15:slicerCachePivotTables>
    </x:ext>
    <x:ext xmlns:x15="http://schemas.microsoft.com/office/spreadsheetml/2010/11/main" uri="{470722E0-AACD-4C17-9CDC-17EF765DBC7E}">
      <x15:slicerCacheHideItemsWithNoData count="1">
        <x15:slicerCacheOlapLevelName uniqueName="[Base_Encuestas].[SECTOR].[SECTOR]" count="2"/>
      </x15:slicerCacheHideItemsWithNoData>
    </x:ext>
  </extLst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AÑO112" sourceName="[Base_Encuestas].[AÑO]">
  <pivotTables>
    <pivotTable tabId="55" name="EM_Cat"/>
    <pivotTable tabId="55" name="Pern_Sect"/>
    <pivotTable tabId="55" name="Emp_Cat"/>
    <pivotTable tabId="55" name="Tarf_Cat"/>
    <pivotTable tabId="55" name="Resp_Sect"/>
    <pivotTable tabId="55" name="Resp_Cat"/>
    <pivotTable tabId="55" name="Pern_Cat"/>
    <pivotTable tabId="55" name="Lleg_Cat"/>
    <pivotTable tabId="55" name="Ing_Cat"/>
    <pivotTable tabId="55" name="Emp_Sect"/>
    <pivotTable tabId="55" name="TOH_Sector"/>
    <pivotTable tabId="55" name="TOH_Cat"/>
    <pivotTable tabId="55" name="TOH_Mes"/>
    <pivotTable tabId="55" name="Tarf_Sect"/>
    <pivotTable tabId="55" name="Tarf_Mes"/>
    <pivotTable tabId="55" name="Pern_mes"/>
    <pivotTable tabId="55" name="Lleg_Mes"/>
    <pivotTable tabId="55" name="Ing_Sect"/>
    <pivotTable tabId="55" name="Ing_Mes"/>
    <pivotTable tabId="55" name="HabVen_Cat"/>
    <pivotTable tabId="55" name="HabVen_Sect"/>
    <pivotTable tabId="55" name="HabVen_Mes"/>
    <pivotTable tabId="55" name="EM_Sect"/>
    <pivotTable tabId="55" name="EM_Mes"/>
    <pivotTable tabId="55" name="Resp_Mes"/>
    <pivotTable tabId="55" name="Emp_Mes"/>
    <pivotTable tabId="23" name="Matriz 4x4"/>
    <pivotTable tabId="55" name="Lleg_Sect"/>
    <pivotTable tabId="55" name="EM_Tipo"/>
    <pivotTable tabId="55" name="Tarf_Tipo"/>
    <pivotTable tabId="55" name="TablaDinámica4"/>
    <pivotTable tabId="55" name="TablaDinámica5"/>
    <pivotTable tabId="55" name="TablaDinámica6"/>
    <pivotTable tabId="55" name="TablaDinámica7"/>
    <pivotTable tabId="55" name="TablaDinámica8"/>
    <pivotTable tabId="55" name="TablaDinámica10"/>
    <pivotTable tabId="55" name="TablaDinámica11"/>
  </pivotTables>
  <data>
    <olap pivotCacheId="409182763">
      <levels count="2">
        <level uniqueName="[Base_Encuestas].[AÑO].[(All)]" sourceCaption="(All)" count="0"/>
        <level uniqueName="[Base_Encuestas].[AÑO].[AÑO]" sourceCaption="AÑO" count="2">
          <ranges>
            <range startItem="0">
              <i n="[Base_Encuestas].[AÑO].&amp;[2020]" c="2020"/>
              <i n="[Base_Encuestas].[AÑO].&amp;[2019]" c="2019" nd="1"/>
            </range>
          </ranges>
        </level>
      </levels>
      <selections count="1">
        <selection n="[Base_Encuestas].[AÑO].&amp;[2020]"/>
      </selections>
    </olap>
  </data>
  <extLst>
    <x:ext xmlns:x15="http://schemas.microsoft.com/office/spreadsheetml/2010/11/main" uri="{03082B11-2C62-411c-B77F-237D8FCFBE4C}">
      <x15:slicerCachePivotTables>
        <pivotTable tabId="4294967295" name="PivotChartTable8"/>
        <pivotTable tabId="4294967295" name="PivotChartTable3"/>
        <pivotTable tabId="4294967295" name="PivotChartTable5"/>
        <pivotTable tabId="4294967295" name="PivotChartTable46"/>
        <pivotTable tabId="4294967295" name="PivotChartTable18"/>
        <pivotTable tabId="4294967295" name="PivotChartTable48"/>
        <pivotTable tabId="4294967295" name="PivotChartTable1"/>
      </x15:slicerCachePivotTables>
    </x:ext>
  </extLst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MES14" sourceName="[Base_Encuestas].[MES]">
  <pivotTables>
    <pivotTable tabId="23" name="Matriz 4x4"/>
    <pivotTable tabId="55" name="Emp_Mes"/>
    <pivotTable tabId="55" name="Resp_Mes"/>
    <pivotTable tabId="55" name="EM_Mes"/>
    <pivotTable tabId="55" name="EM_Sect"/>
    <pivotTable tabId="55" name="HabVen_Mes"/>
    <pivotTable tabId="55" name="Ing_Mes"/>
    <pivotTable tabId="55" name="Ing_Sect"/>
    <pivotTable tabId="55" name="Lleg_Mes"/>
    <pivotTable tabId="55" name="Pern_mes"/>
    <pivotTable tabId="55" name="Tarf_Mes"/>
    <pivotTable tabId="55" name="Tarf_Sect"/>
    <pivotTable tabId="55" name="TOH_Mes"/>
    <pivotTable tabId="55" name="EM_Cat"/>
    <pivotTable tabId="55" name="Emp_Cat"/>
    <pivotTable tabId="55" name="Emp_Sect"/>
    <pivotTable tabId="55" name="HabVen_Cat"/>
    <pivotTable tabId="55" name="HabVen_Sect"/>
    <pivotTable tabId="55" name="Ing_Cat"/>
    <pivotTable tabId="55" name="Lleg_Cat"/>
    <pivotTable tabId="55" name="Pern_Cat"/>
    <pivotTable tabId="55" name="Pern_Sect"/>
    <pivotTable tabId="55" name="Resp_Cat"/>
    <pivotTable tabId="55" name="Resp_Sect"/>
    <pivotTable tabId="55" name="Tarf_Cat"/>
    <pivotTable tabId="55" name="TOH_Cat"/>
    <pivotTable tabId="55" name="TOH_Sector"/>
    <pivotTable tabId="55" name="Lleg_Sect"/>
    <pivotTable tabId="55" name="EM_Tipo"/>
    <pivotTable tabId="55" name="Tarf_Tipo"/>
    <pivotTable tabId="55" name="TablaDinámica4"/>
    <pivotTable tabId="55" name="TablaDinámica5"/>
    <pivotTable tabId="55" name="TablaDinámica6"/>
    <pivotTable tabId="55" name="TablaDinámica7"/>
    <pivotTable tabId="55" name="TablaDinámica8"/>
    <pivotTable tabId="55" name="TablaDinámica10"/>
    <pivotTable tabId="55" name="TablaDinámica11"/>
  </pivotTables>
  <data>
    <olap pivotCacheId="409182763">
      <levels count="2">
        <level uniqueName="[Base_Encuestas].[MES].[(All)]" sourceCaption="(All)" count="0"/>
        <level uniqueName="[Base_Encuestas].[MES].[MES]" sourceCaption="MES" count="9">
          <ranges>
            <range startItem="0">
              <i n="[Base_Encuestas].[MES].&amp;[a. Enero]" c="a. Enero"/>
              <i n="[Base_Encuestas].[MES].&amp;[b. Febrero]" c="b. Febrero"/>
              <i n="[Base_Encuestas].[MES].&amp;[c. Marzo]" c="c. Marzo"/>
              <i n="[Base_Encuestas].[MES].&amp;[d. Abril]" c="d. Abril"/>
              <i n="[Base_Encuestas].[MES].&amp;[e. Mayo]" c="e. Mayo"/>
              <i n="[Base_Encuestas].[MES].&amp;[f. Junio]" c="f. Junio"/>
              <i n="[Base_Encuestas].[MES].&amp;[g. Julio]" c="g. Julio"/>
              <i n="[Base_Encuestas].[MES].&amp;[h. Agosto]" c="h. Agosto"/>
              <i n="[Base_Encuestas].[MES].&amp;[l. Diciembre]" c="l. Diciembre" nd="1"/>
            </range>
          </ranges>
        </level>
      </levels>
      <selections count="1">
        <selection n="[Base_Encuestas].[MES].&amp;[h. Agosto]"/>
      </selections>
    </olap>
  </data>
  <extLst>
    <x:ext xmlns:x15="http://schemas.microsoft.com/office/spreadsheetml/2010/11/main" uri="{03082B11-2C62-411c-B77F-237D8FCFBE4C}">
      <x15:slicerCachePivotTables>
        <pivotTable tabId="4294967295" name="PivotChartTable46"/>
        <pivotTable tabId="4294967295" name="PivotChartTable5"/>
        <pivotTable tabId="4294967295" name="PivotChartTable48"/>
        <pivotTable tabId="4294967295" name="PivotChartTable18"/>
        <pivotTable tabId="4294967295" name="PivotChartTable3"/>
        <pivotTable tabId="4294967295" name="PivotChartTable8"/>
        <pivotTable tabId="4294967295" name="PivotChartTable1"/>
      </x15:slicerCachePivotTables>
    </x:ext>
    <x:ext xmlns:x15="http://schemas.microsoft.com/office/spreadsheetml/2010/11/main" uri="{470722E0-AACD-4C17-9CDC-17EF765DBC7E}">
      <x15:slicerCacheHideItemsWithNoData count="1">
        <x15:slicerCacheOlapLevelName uniqueName="[Base_Encuestas].[MES].[MES]" count="1"/>
      </x15:slicerCacheHideItemsWithNoData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AÑO" cache="SegmentaciónDeDatos_AÑO112" columnCount="2" level="1" style="Estilo de segmentación de datos 1 2 2 2 3 2 2 5 3" rowHeight="360000"/>
  <slicer name="MES 3" cache="SegmentaciónDeDatos_MES14" columnCount="8" level="1" style="Estilo de segmentación de datos 1 2 2 2 3 2 2 5 3" rowHeight="3600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11" cache="SegmentaciónDeDatos_CATEGORÍA_DE_ALOJAMIENTO_DEL_ESTABLECIMIENTO1111112112122" caption="CATEGORÍA" level="1" style="Estilo de segmentación de datos 1 2 2 2 3 2 2 5 2" rowHeight="432000"/>
  <slicer name="TIPO DE ALOJAMIENTO 11" cache="SegmentaciónDeDatos_TIPO_DE_ALOJAMIENTO1211112112122" caption="TIPO" level="1" style="Estilo de segmentación de datos 1 2 2 2 3 2 2 5 2" rowHeight="432000"/>
  <slicer name="SECTOR 11" cache="SegmentaciónDeDatos_SECTOR1211112112122" caption="SECTOR" level="1" style="Estilo de segmentación de datos 1 2 2 2 3 2 2 5 2" rowHeight="432000"/>
  <slicer name="AÑO 1" cache="SegmentaciónDeDatos_AÑO112" columnCount="2" level="1" style="Estilo de segmentación de datos 1 2 2 2 3 2 2 5 2" rowHeight="360000"/>
  <slicer name="MES" cache="SegmentaciónDeDatos_MES14" columnCount="8" level="1" style="Estilo de segmentación de datos 1 2 2 2 3 2 2 5 2" rowHeight="3600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23" cache="SegmentaciónDeDatos_CATEGORÍA_DE_ALOJAMIENTO_DEL_ESTABLECIMIENTO1111112112122" caption="CATEGORÍA" level="1" style="Estilo de segmentación de datos 1 2 2 2 3 2 2 5 2 2" rowHeight="432000"/>
  <slicer name="TIPO DE ALOJAMIENTO 22" cache="SegmentaciónDeDatos_TIPO_DE_ALOJAMIENTO1211112112122" caption="TIPO" level="1" style="Estilo de segmentación de datos 1 2 2 2 3 2 2 5 2 2" rowHeight="432000"/>
  <slicer name="SECTOR 22" cache="SegmentaciónDeDatos_SECTOR1211112112122" caption="SECTOR" level="1" style="Estilo de segmentación de datos 1 2 2 2 3 2 2 5 2 2" rowHeight="432000"/>
  <slicer name="AÑO 10" cache="SegmentaciónDeDatos_AÑO112" columnCount="2" level="1" style="Estilo de segmentación de datos 1 2 2 2 3 2 2 5 2 2" rowHeight="360000"/>
  <slicer name="MES 11" cache="SegmentaciónDeDatos_MES14" columnCount="8" level="1" style="Estilo de segmentación de datos 1 2 2 2 3 2 2 5 2 2" rowHeight="360000"/>
</slicers>
</file>

<file path=xl/slicers/slicer4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12" cache="SegmentaciónDeDatos_CATEGORÍA_DE_ALOJAMIENTO_DEL_ESTABLECIMIENTO1111112112122" caption="CATEGORÍA" level="1" style="Estilo de segmentación de datos 1 2 2 2 3 2 2 5 2 2 2 4" rowHeight="432000"/>
  <slicer name="TIPO DE ALOJAMIENTO 12" cache="SegmentaciónDeDatos_TIPO_DE_ALOJAMIENTO1211112112122" caption="TIPO" level="1" style="Estilo de segmentación de datos 1 2 2 2 3 2 2 5 2 2 2 4" rowHeight="432000"/>
  <slicer name="SECTOR 12" cache="SegmentaciónDeDatos_SECTOR1211112112122" caption="SECTOR" level="1" style="Estilo de segmentación de datos 1 2 2 2 3 2 2 5 2 2 2 4" rowHeight="432000"/>
  <slicer name="AÑO 12" cache="SegmentaciónDeDatos_AÑO112" columnCount="2" level="1" style="Estilo de segmentación de datos 1 2 2 2 3 2 2 5 2 2 2 4" rowHeight="360000"/>
  <slicer name="MES 13" cache="SegmentaciónDeDatos_MES14" columnCount="8" level="1" style="Estilo de segmentación de datos 1 2 2 2 3 2 2 5 2 2 2 4" rowHeight="360000"/>
</slicers>
</file>

<file path=xl/slicers/slicer5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14" cache="SegmentaciónDeDatos_CATEGORÍA_DE_ALOJAMIENTO_DEL_ESTABLECIMIENTO1111112112122" caption="CATEGORÍA" level="1" style="Estilo de segmentación de datos 1 2 2 2 3 2 2 5 2 2 2 3 2" rowHeight="432000"/>
  <slicer name="TIPO DE ALOJAMIENTO 14" cache="SegmentaciónDeDatos_TIPO_DE_ALOJAMIENTO1211112112122" caption="TIPO" level="1" style="Estilo de segmentación de datos 1 2 2 2 3 2 2 5 2 2 2 3 2" rowHeight="432000"/>
  <slicer name="SECTOR 14" cache="SegmentaciónDeDatos_SECTOR1211112112122" caption="SECTOR" level="1" style="Estilo de segmentación de datos 1 2 2 2 3 2 2 5 2 2 2 3 2" rowHeight="432000"/>
  <slicer name="AÑO 11" cache="SegmentaciónDeDatos_AÑO112" columnCount="2" level="1" style="Estilo de segmentación de datos 1 2 2 2 3 2 2 5 2 2 2 3 2" rowHeight="360000"/>
  <slicer name="MES 12" cache="SegmentaciónDeDatos_MES14" columnCount="8" level="1" style="Estilo de segmentación de datos 1 2 2 2 3 2 2 5 2 2 2 3 2" rowHeight="360000"/>
</slicers>
</file>

<file path=xl/slicers/slicer6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15" cache="SegmentaciónDeDatos_CATEGORÍA_DE_ALOJAMIENTO_DEL_ESTABLECIMIENTO1111112112122" caption="CATEGORÍA" level="1" style="Estilo de segmentación de datos 1 2 2 2 3 2 2 5 2 2 2 3" rowHeight="432000"/>
  <slicer name="TIPO DE ALOJAMIENTO 15" cache="SegmentaciónDeDatos_TIPO_DE_ALOJAMIENTO1211112112122" caption="TIPO" level="1" style="Estilo de segmentación de datos 1 2 2 2 3 2 2 5 2 2 2 3" rowHeight="432000"/>
  <slicer name="SECTOR 15" cache="SegmentaciónDeDatos_SECTOR1211112112122" caption="SECTOR" level="1" style="Estilo de segmentación de datos 1 2 2 2 3 2 2 5 2 2 2 3" rowHeight="432000"/>
  <slicer name="AÑO 13" cache="SegmentaciónDeDatos_AÑO112" columnCount="2" level="1" style="Estilo de segmentación de datos 1 2 2 2 3 2 2 5 2 2 2 3" rowHeight="360000"/>
  <slicer name="MES 14" cache="SegmentaciónDeDatos_MES14" columnCount="8" level="1" style="Estilo de segmentación de datos 1 2 2 2 3 2 2 5 2 2 2 3" rowHeight="360000"/>
</slicers>
</file>

<file path=xl/slicers/slicer7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21" cache="SegmentaciónDeDatos_CATEGORÍA_DE_ALOJAMIENTO_DEL_ESTABLECIMIENTO1111112112122" caption="CATEGORÍA" level="1" style="Estilo de segmentación de datos 1 2 2 2 3 2 2 5 2 4 2" rowHeight="432000"/>
  <slicer name="TIPO DE ALOJAMIENTO 21" cache="SegmentaciónDeDatos_TIPO_DE_ALOJAMIENTO1211112112122" caption="TIPO" level="1" style="Estilo de segmentación de datos 1 2 2 2 3 2 2 5 2 4 2" rowHeight="432000"/>
  <slicer name="SECTOR 21" cache="SegmentaciónDeDatos_SECTOR1211112112122" caption="SECTOR" level="1" style="Estilo de segmentación de datos 1 2 2 2 3 2 2 5 2 4 2" rowHeight="432000"/>
  <slicer name="AÑO 14" cache="SegmentaciónDeDatos_AÑO112" columnCount="2" level="1" style="Estilo de segmentación de datos 1 2 2 2 3 2 2 5 2 4 2" rowHeight="360000"/>
  <slicer name="MES 15" cache="SegmentaciónDeDatos_MES14" columnCount="8" level="1" style="Estilo de segmentación de datos 1 2 2 2 3 2 2 5 2 4 2" rowHeight="360000"/>
</slicers>
</file>

<file path=xl/slicers/slicer8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18" cache="SegmentaciónDeDatos_CATEGORÍA_DE_ALOJAMIENTO_DEL_ESTABLECIMIENTO1111112112122" caption="CATEGORÍA" level="1" style="Estilo de segmentación de datos 1 2 2 2 3 2 2 5 2 4 2 2" rowHeight="432000"/>
  <slicer name="TIPO DE ALOJAMIENTO 18" cache="SegmentaciónDeDatos_TIPO_DE_ALOJAMIENTO1211112112122" caption="TIPO" level="1" style="Estilo de segmentación de datos 1 2 2 2 3 2 2 5 2 4 2 2" rowHeight="432000"/>
  <slicer name="SECTOR 18" cache="SegmentaciónDeDatos_SECTOR1211112112122" caption="SECTOR" level="1" style="Estilo de segmentación de datos 1 2 2 2 3 2 2 5 2 4 2 2" rowHeight="432000"/>
  <slicer name="AÑO 15" cache="SegmentaciónDeDatos_AÑO112" columnCount="2" level="1" style="Estilo de segmentación de datos 1 2 2 2 3 2 2 5 2 4 2 2" rowHeight="360000"/>
  <slicer name="MES 16" cache="SegmentaciónDeDatos_MES14" columnCount="8" level="1" style="Estilo de segmentación de datos 1 2 2 2 3 2 2 5 2 4 2 2" rowHeight="360000"/>
</slicers>
</file>

<file path=xl/slicers/slicer9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19" cache="SegmentaciónDeDatos_CATEGORÍA_DE_ALOJAMIENTO_DEL_ESTABLECIMIENTO1111112112122" caption="CATEGORÍA" level="1" style="Estilo de segmentación de datos 1 2 2 2 3 2 2 5 2 2 2 2 2" rowHeight="432000"/>
  <slicer name="TIPO DE ALOJAMIENTO 19" cache="SegmentaciónDeDatos_TIPO_DE_ALOJAMIENTO1211112112122" caption="TIPO" level="1" style="Estilo de segmentación de datos 1 2 2 2 3 2 2 5 2 2 2 2 2" rowHeight="432000"/>
  <slicer name="SECTOR 19" cache="SegmentaciónDeDatos_SECTOR1211112112122" caption="SECTOR" level="1" style="Estilo de segmentación de datos 1 2 2 2 3 2 2 5 2 2 2 2 2" rowHeight="432000"/>
  <slicer name="AÑO 17" cache="SegmentaciónDeDatos_AÑO112" columnCount="2" level="1" style="Estilo de segmentación de datos 1 2 2 2 3 2 2 5 2 2 2 2 2" rowHeight="360000"/>
  <slicer name="MES 18" cache="SegmentaciónDeDatos_MES14" columnCount="8" level="1" style="Estilo de segmentación de datos 1 2 2 2 3 2 2 5 2 2 2 2 2" rowHeight="360000"/>
</slicers>
</file>

<file path=xl/slicers/slicer10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CATEGORÍA DE ALOJAMIENTO DEL ESTABLECIMIENTO 20" cache="SegmentaciónDeDatos_CATEGORÍA_DE_ALOJAMIENTO_DEL_ESTABLECIMIENTO1111112112122" caption="CATEGORÍA" level="1" style="Estilo de segmentación de datos 1 2 2 2 3 2 2 5 2 2 2" rowHeight="432000"/>
  <slicer name="TIPO DE ALOJAMIENTO 20" cache="SegmentaciónDeDatos_TIPO_DE_ALOJAMIENTO1211112112122" caption="TIPO" level="1" style="Estilo de segmentación de datos 1 2 2 2 3 2 2 5 2 2 2" rowHeight="432000"/>
  <slicer name="SECTOR 20" cache="SegmentaciónDeDatos_SECTOR1211112112122" caption="SECTOR" level="1" style="Estilo de segmentación de datos 1 2 2 2 3 2 2 5 2 2 2" rowHeight="432000"/>
  <slicer name="AÑO 16" cache="SegmentaciónDeDatos_AÑO112" columnCount="2" level="1" style="Estilo de segmentación de datos 1 2 2 2 3 2 2 5 2 2 2" rowHeight="360000"/>
  <slicer name="MES 17" cache="SegmentaciónDeDatos_MES14" columnCount="8" level="1" style="Estilo de segmentación de datos 1 2 2 2 3 2 2 5 2 2 2" rowHeight="360000"/>
</slicers>
</file>

<file path=xl/tables/table1.xml><?xml version="1.0" encoding="utf-8"?>
<table xmlns="http://schemas.openxmlformats.org/spreadsheetml/2006/main" id="1" name="Base_Encuestas" displayName="Base_Encuestas" ref="A1:CA292" totalsRowShown="0" headerRowDxfId="657" dataDxfId="656">
  <autoFilter ref="A1:CA292"/>
  <tableColumns count="79">
    <tableColumn id="22" name="SECTOR" dataDxfId="655"/>
    <tableColumn id="23" name="CATEGORÍA DE ALOJAMIENTO DEL ESTABLECIMIENTO" dataDxfId="654"/>
    <tableColumn id="25" name="TIPO DE ALOJAMIENTO" dataDxfId="653"/>
    <tableColumn id="29" name="TOTAL DE HABITACIONES" dataDxfId="652"/>
    <tableColumn id="30" name="TOTAL DE PLAZAS" dataDxfId="651"/>
    <tableColumn id="31" name="VENTAS POR ALOJAMIENTO ENERO-DICIEMBRE 2017" dataDxfId="650"/>
    <tableColumn id="32" name="VENTAS POR ALOJAMIENTO ENERO-DICIEMBRE 2018" dataDxfId="649"/>
    <tableColumn id="33" name="VENTAS POR ALOJAMIENTO ENERO-DICIEMBRE 2019 " dataDxfId="648"/>
    <tableColumn id="34" name="VENTAS POR ALOJAMIENTO DURANTE EL MES DE LA ENCUESTA" dataDxfId="647"/>
    <tableColumn id="106" name="VENTAS POR ALOJAMIENTO DURANTE EL MES (MILES)" dataDxfId="646">
      <calculatedColumnFormula>Base_Encuestas[[#This Row],[VENTAS POR ALOJAMIENTO DURANTE EL MES DE LA ENCUESTA]]/1000</calculatedColumnFormula>
    </tableColumn>
    <tableColumn id="35" name="HABITACIONES SIMPLES VENDIDAS" dataDxfId="645"/>
    <tableColumn id="36" name="HABITACIONES DOBLES VENDIDAS" dataDxfId="644"/>
    <tableColumn id="37" name="HABITACIONES TRIPLES VENDIDAS" dataDxfId="643"/>
    <tableColumn id="38" name="HABITACIONES CUADRUPLES VENDIDAS" dataDxfId="642"/>
    <tableColumn id="39" name="OTRAS HABITACIONES VENDIDAS" dataDxfId="641"/>
    <tableColumn id="40" name="TOTAL HABITACIONES VENDIDAS" dataDxfId="640"/>
    <tableColumn id="41" name="HABITACIONES  SIMPLES COMPLEMENTARIAS VENDIDAS EN EL MES DE ENCUESTA" dataDxfId="639"/>
    <tableColumn id="42" name="HABITACIONES DOBLES COMPLEMENTARIAS VENDIDAS EN EL MES DE ENCUESTA" dataDxfId="638"/>
    <tableColumn id="43" name="HABITACIONES TRIPLES COMPLEMENTARIAS VENDIDAS EN EL MES DE ENCUESTA" dataDxfId="637"/>
    <tableColumn id="44" name="HABITACIONES CUADRUPLES COMPLEMENTARIAS VENDIDAS EN EL MES DE ENCUESTA" dataDxfId="636"/>
    <tableColumn id="45" name="HABITACIONES  DE OTRO TIPO COMPLEMENTARIAS VENDIDAS EN EL MES DE ENCUESTA" dataDxfId="635"/>
    <tableColumn id="46" name="CAMAS SIMPLES ADICIONALES VENDIDAS EN EL MES DE ENCUESTA" dataDxfId="634"/>
    <tableColumn id="47" name="CAMAS DOBLES ADICIONALES VENDIDAS EN EL MES DE ENCUESTA" dataDxfId="633"/>
    <tableColumn id="48" name="CAMAS TRIPLES ADICIONALES VENDIDAS EN EL MES DE ENCUESTA" dataDxfId="632"/>
    <tableColumn id="49" name="CAMAS CUADRUPLES ADICIONALES VENDIDAS EN EL MES DE ENCUESTA" dataDxfId="631"/>
    <tableColumn id="50" name="CAMAS DE OTRO TIPO ADICIONALES VENDIDAS EN EL MES DE ENCUESTA" dataDxfId="630"/>
    <tableColumn id="51" name="LLEGADAS EN EL MES RESIDENTES" dataDxfId="629"/>
    <tableColumn id="52" name="LLEGADAS EN EL MES NO RESIDENTES" dataDxfId="628"/>
    <tableColumn id="53" name="TOTAL LLEGADAS" dataDxfId="627"/>
    <tableColumn id="54" name="PERNOCTACIONES RESIDENTES" dataDxfId="626"/>
    <tableColumn id="55" name="PERNOCTACIONES NO RESIDENTES" dataDxfId="625"/>
    <tableColumn id="56" name="TOTAL PERNOCTACIONES" dataDxfId="624"/>
    <tableColumn id="57" name="POSEE PMS" dataDxfId="623"/>
    <tableColumn id="58" name="PMS" dataDxfId="622"/>
    <tableColumn id="59" name="EMPLEADOS ADMINISTRATIVOS HOMBRES DE EMPLEO PERMANENTE " dataDxfId="621"/>
    <tableColumn id="60" name="EMPLEADOS ADMINISTRATIVOS MUJERES DE EMPLEO PERMANENTE " dataDxfId="620"/>
    <tableColumn id="61" name="EMPLEADOS OPERATIVOS HOMBRES DE EMPLEO PERMANENTE" dataDxfId="619"/>
    <tableColumn id="62" name="EMPLEADOS OPERATIVOS MUJERES DE EMPLEO PERMANENTE" dataDxfId="618"/>
    <tableColumn id="63" name="EMPLEADOS ADMINISTRATIVOS HOMBRES DE EMPLEO TEMPORAL" dataDxfId="617"/>
    <tableColumn id="64" name="EMPLEADOS ADMINISTRATIVOS MUJERES DE EMPLEO TEMPORAL" dataDxfId="616"/>
    <tableColumn id="65" name="EMPLEADOS OPERATIVOS HOMBRES DE EMPLEO TEMPORAL" dataDxfId="615"/>
    <tableColumn id="66" name="EMPLEADOS OPERATIVOS MUJERES DE EMPLEO TEMPORAL" dataDxfId="614"/>
    <tableColumn id="67" name="EMPLEADOS ADMINISTRATIVOS HOMBRES DE EMPLEO EVENTUAL" dataDxfId="613"/>
    <tableColumn id="68" name="EMPLEADOS ADMINISTRATIVOS MUJERES DE EMPLEO EVENTUAL" dataDxfId="612"/>
    <tableColumn id="69" name="EMPLEADOS OPERATIVOS HOMBRES DE EMPLEO EVENTUAL" dataDxfId="611"/>
    <tableColumn id="70" name="EMPLEADOS OPERATIVOS MUJERES DE EMPLEO EVENTUAL" dataDxfId="610"/>
    <tableColumn id="71" name="EMPLEOS" dataDxfId="609"/>
    <tableColumn id="72" name="HABITACIONES SENCILLAS RESERVADAS SIGUIENTE MES" dataDxfId="608"/>
    <tableColumn id="73" name="HABITACIONES DOBLES RESERVADAS SIGUIENTE MES" dataDxfId="607"/>
    <tableColumn id="74" name="HABITACIONES TRIPLES RESERVADAS SIGUIENTE MES" dataDxfId="606"/>
    <tableColumn id="75" name="HABITACIONES CUÁDRUPLES RESERVADAS SIGUIENTE MES" dataDxfId="605"/>
    <tableColumn id="76" name="HABITACIONES (OTROS) RESERVADAS SIGUIENTE MES" dataDxfId="604"/>
    <tableColumn id="77" name="TOTAL HAB RESERVADAS" dataDxfId="603"/>
    <tableColumn id="78" name="PERNOCTACIONES RESERVADAS SIGUIENTE MES" dataDxfId="602"/>
    <tableColumn id="79" name="ESPERA QUE PERNOCTACIONES" dataDxfId="601"/>
    <tableColumn id="80" name="PORCENTAJE PERNOCTACIONES" dataDxfId="600"/>
    <tableColumn id="81" name="ESPECTATIVA PERNOCTACIONES" dataDxfId="599"/>
    <tableColumn id="82" name="ESPERA QUE TARIFAS" dataDxfId="598"/>
    <tableColumn id="83" name="PORCENTAJE TARIFAS" dataDxfId="597"/>
    <tableColumn id="84" name="ESPECTATIVA TARIFAS" dataDxfId="596"/>
    <tableColumn id="85" name="ESPERA QUE EMPLEADOS ADMINISTRATIVOS" dataDxfId="595"/>
    <tableColumn id="86" name="PORCENTAJE EMPLEADOS ADMINISTRATIVOS" dataDxfId="594"/>
    <tableColumn id="87" name="ESPECTATIVA EMPLEADOS ADMINISTRATIVOS" dataDxfId="593"/>
    <tableColumn id="88" name="ESPERA QUE EMPLEADOS OPERATIVOS" dataDxfId="592"/>
    <tableColumn id="89" name="PORCENTAJE EMPLEADOS OPERATIVOS" dataDxfId="591"/>
    <tableColumn id="90" name="ESPECTATIVA EMPLEADOS OPERATIVOS" dataDxfId="590"/>
    <tableColumn id="91" name="NUMERO DE HABITACIONES QUE ESPERA VENDER SIGUIENTE FERIADO O VACACION" dataDxfId="589"/>
    <tableColumn id="92" name="DOBLES" dataDxfId="588"/>
    <tableColumn id="93" name="TRIPLES" dataDxfId="587"/>
    <tableColumn id="94" name="CUÁDRUPLE" dataDxfId="586"/>
    <tableColumn id="95" name="OTRO" dataDxfId="585"/>
    <tableColumn id="96" name="CONGRESOS" dataDxfId="584"/>
    <tableColumn id="97" name="CONVENCIONES" dataDxfId="583"/>
    <tableColumn id="98" name="SOCIALES" dataDxfId="582"/>
    <tableColumn id="99" name="OTRO TIPO DE EVENTOS" dataDxfId="581"/>
    <tableColumn id="100" name="FECHA" dataDxfId="580"/>
    <tableColumn id="101" name="DIAS DEL MES" dataDxfId="579">
      <calculatedColumnFormula>DAY(EOMONTH(Base_Encuestas[[#This Row],[FECHA]],0))</calculatedColumnFormula>
    </tableColumn>
    <tableColumn id="102" name="MES" dataDxfId="578">
      <calculatedColumnFormula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calculatedColumnFormula>
    </tableColumn>
    <tableColumn id="105" name="AÑO" dataDxfId="577">
      <calculatedColumnFormula>+YEAR(Base_Encuestas[[#This Row],[FECHA]])</calculatedColumnFormula>
    </tableColumn>
  </tableColumns>
  <tableStyleInfo name="TableStyleMedium23" showFirstColumn="0" showLastColumn="0" showRowStripes="1" showColumnStripes="0"/>
</table>
</file>

<file path=xl/theme/theme1.xml><?xml version="1.0" encoding="utf-8"?>
<a:theme xmlns:a="http://schemas.openxmlformats.org/drawingml/2006/main" name="Tema1">
  <a:themeElements>
    <a:clrScheme name="Custom 347">
      <a:dk1>
        <a:srgbClr val="000000"/>
      </a:dk1>
      <a:lt1>
        <a:srgbClr val="FFFFFF"/>
      </a:lt1>
      <a:dk2>
        <a:srgbClr val="666666"/>
      </a:dk2>
      <a:lt2>
        <a:srgbClr val="CCCCCC"/>
      </a:lt2>
      <a:accent1>
        <a:srgbClr val="3A81BA"/>
      </a:accent1>
      <a:accent2>
        <a:srgbClr val="D89F39"/>
      </a:accent2>
      <a:accent3>
        <a:srgbClr val="8BAB42"/>
      </a:accent3>
      <a:accent4>
        <a:srgbClr val="57A7B5"/>
      </a:accent4>
      <a:accent5>
        <a:srgbClr val="8B81D2"/>
      </a:accent5>
      <a:accent6>
        <a:srgbClr val="963334"/>
      </a:accent6>
      <a:hlink>
        <a:srgbClr val="1155CC"/>
      </a:hlink>
      <a:folHlink>
        <a:srgbClr val="6611CC"/>
      </a:folHlink>
    </a:clrScheme>
    <a:fontScheme name="Office">
      <a:majorFont>
        <a:latin typeface="Arial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rial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Tema1" id="{1A98D4D9-2789-48A8-B995-6D68F03972E0}" vid="{2F626FB9-C9B4-4391-8220-6934DDFA9093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2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5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6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7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8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10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12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3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4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5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6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7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8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19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0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2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23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25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6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7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28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9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31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2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3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4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5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6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7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8.xml><?xml version="1.0" encoding="utf-8"?>
<a:themeOverride xmlns:a="http://schemas.openxmlformats.org/drawingml/2006/main">
  <a:clrScheme name="Custom 347">
    <a:dk1>
      <a:srgbClr val="000000"/>
    </a:dk1>
    <a:lt1>
      <a:srgbClr val="FFFFFF"/>
    </a:lt1>
    <a:dk2>
      <a:srgbClr val="666666"/>
    </a:dk2>
    <a:lt2>
      <a:srgbClr val="CCCCCC"/>
    </a:lt2>
    <a:accent1>
      <a:srgbClr val="3A81BA"/>
    </a:accent1>
    <a:accent2>
      <a:srgbClr val="D89F39"/>
    </a:accent2>
    <a:accent3>
      <a:srgbClr val="8BAB42"/>
    </a:accent3>
    <a:accent4>
      <a:srgbClr val="57A7B5"/>
    </a:accent4>
    <a:accent5>
      <a:srgbClr val="8B81D2"/>
    </a:accent5>
    <a:accent6>
      <a:srgbClr val="963334"/>
    </a:accent6>
    <a:hlink>
      <a:srgbClr val="1155CC"/>
    </a:hlink>
    <a:folHlink>
      <a:srgbClr val="6611CC"/>
    </a:folHlink>
  </a:clrScheme>
  <a:fontScheme name="Office">
    <a:maj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Angsana New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Arial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3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theme/themeOverride4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Dividendo">
    <a:maj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ajorFont>
    <a:minorFont>
      <a:latin typeface="Gill Sans MT" panose="020B0502020104020203"/>
      <a:ea typeface=""/>
      <a:cs typeface=""/>
      <a:font script="Grek" typeface="Corbel"/>
      <a:font script="Cyrl" typeface="Corbel"/>
      <a:font script="Jpan" typeface="HGｺﾞｼｯｸE"/>
      <a:font script="Hang" typeface="휴먼매직체"/>
      <a:font script="Hans" typeface="华文中宋"/>
      <a:font script="Hant" typeface="微軟正黑體"/>
      <a:font script="Arab" typeface="Majalla UI"/>
      <a:font script="Hebr" typeface="Arial"/>
      <a:font script="Thai" typeface="Cordia New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ahoma"/>
      <a:font script="Uigh" typeface="Microsoft Uighur"/>
      <a:font script="Geor" typeface="Sylfaen"/>
    </a:minorFont>
  </a:fontScheme>
  <a:fmtScheme name="Dividendo">
    <a:fillStyleLst>
      <a:solidFill>
        <a:schemeClr val="phClr"/>
      </a:solidFill>
      <a:gradFill rotWithShape="1">
        <a:gsLst>
          <a:gs pos="0">
            <a:schemeClr val="phClr">
              <a:tint val="68000"/>
              <a:alpha val="90000"/>
              <a:lumMod val="100000"/>
            </a:schemeClr>
          </a:gs>
          <a:gs pos="100000">
            <a:schemeClr val="phClr">
              <a:tint val="90000"/>
              <a:lumMod val="95000"/>
            </a:schemeClr>
          </a:gs>
        </a:gsLst>
        <a:lin ang="5400000" scaled="1"/>
      </a:gradFill>
      <a:gradFill rotWithShape="1">
        <a:gsLst>
          <a:gs pos="0">
            <a:schemeClr val="phClr">
              <a:tint val="98000"/>
              <a:lumMod val="110000"/>
            </a:schemeClr>
          </a:gs>
          <a:gs pos="84000">
            <a:schemeClr val="phClr">
              <a:shade val="90000"/>
              <a:lumMod val="88000"/>
            </a:schemeClr>
          </a:gs>
        </a:gsLst>
        <a:lin ang="5400000" scaled="0"/>
      </a:gradFill>
    </a:fillStyleLst>
    <a:lnStyleLst>
      <a:ln w="12700" cap="rnd" cmpd="sng" algn="ctr">
        <a:solidFill>
          <a:schemeClr val="phClr">
            <a:lumMod val="90000"/>
          </a:schemeClr>
        </a:solidFill>
        <a:prstDash val="solid"/>
      </a:ln>
      <a:ln w="22225" cap="rnd" cmpd="sng" algn="ctr">
        <a:solidFill>
          <a:schemeClr val="phClr"/>
        </a:solidFill>
        <a:prstDash val="solid"/>
      </a:ln>
      <a:ln w="25400" cap="rnd" cmpd="sng" algn="ctr">
        <a:solidFill>
          <a:schemeClr val="phClr"/>
        </a:solidFill>
        <a:prstDash val="solid"/>
      </a:ln>
    </a:lnStyleLst>
    <a:effectStyleLst>
      <a:effectStyle>
        <a:effectLst/>
      </a:effectStyle>
      <a:effectStyle>
        <a:effectLst>
          <a:outerShdw blurRad="38100" dist="25400" dir="5400000" rotWithShape="0">
            <a:srgbClr val="000000">
              <a:alpha val="55000"/>
            </a:srgbClr>
          </a:outerShdw>
        </a:effectLst>
      </a:effectStyle>
      <a:effectStyle>
        <a:effectLst>
          <a:outerShdw blurRad="88900" dist="38100" dir="5040000" rotWithShape="0">
            <a:srgbClr val="000000">
              <a:alpha val="60000"/>
            </a:srgbClr>
          </a:outerShdw>
        </a:effectLst>
        <a:scene3d>
          <a:camera prst="orthographicFront">
            <a:rot lat="0" lon="0" rev="0"/>
          </a:camera>
          <a:lightRig rig="threePt" dir="tl">
            <a:rot lat="0" lon="0" rev="1200000"/>
          </a:lightRig>
        </a:scene3d>
        <a:sp3d>
          <a:bevelT w="38100" h="508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90000"/>
              <a:lumMod val="110000"/>
            </a:schemeClr>
          </a:gs>
          <a:gs pos="88000">
            <a:schemeClr val="phClr">
              <a:shade val="94000"/>
              <a:satMod val="110000"/>
              <a:lumMod val="88000"/>
            </a:schemeClr>
          </a:gs>
        </a:gsLst>
        <a:lin ang="5400000" scaled="0"/>
      </a:gradFill>
      <a:gradFill rotWithShape="1">
        <a:gsLst>
          <a:gs pos="0">
            <a:schemeClr val="phClr">
              <a:tint val="90000"/>
              <a:lumMod val="110000"/>
            </a:schemeClr>
          </a:gs>
          <a:gs pos="100000">
            <a:schemeClr val="phClr">
              <a:shade val="98000"/>
              <a:satMod val="110000"/>
              <a:lumMod val="86000"/>
            </a:schemeClr>
          </a:gs>
        </a:gsLst>
        <a:path path="circle">
          <a:fillToRect l="50000" t="50000" r="100000" b="100000"/>
        </a:path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4.bin"/><Relationship Id="rId1" Type="http://schemas.openxmlformats.org/officeDocument/2006/relationships/pivotTable" Target="../pivotTables/pivotTable11.xml"/><Relationship Id="rId4" Type="http://schemas.microsoft.com/office/2007/relationships/slicer" Target="../slicers/slicer1.xml"/></Relationships>
</file>

<file path=xl/worksheets/_rels/sheet5.xml.rels><?xml version="1.0" encoding="UTF-8" standalone="yes"?>
<Relationships xmlns="http://schemas.openxmlformats.org/package/2006/relationships"><Relationship Id="rId3" Type="http://schemas.microsoft.com/office/2007/relationships/slicer" Target="../slicers/slicer2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microsoft.com/office/2007/relationships/slicer" Target="../slicers/slicer3.x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microsoft.com/office/2007/relationships/slicer" Target="../slicers/slicer4.x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microsoft.com/office/2007/relationships/slicer" Target="../slicers/slicer5.x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microsoft.com/office/2007/relationships/slicer" Target="../slicers/slicer6.x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microsoft.com/office/2007/relationships/slicer" Target="../slicers/slicer7.x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microsoft.com/office/2007/relationships/slicer" Target="../slicers/slicer8.x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microsoft.com/office/2007/relationships/slicer" Target="../slicers/slicer9.x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microsoft.com/office/2007/relationships/slicer" Target="../slicers/slicer10.x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3" Type="http://schemas.openxmlformats.org/officeDocument/2006/relationships/pivotTable" Target="../pivotTables/pivotTable24.xml"/><Relationship Id="rId18" Type="http://schemas.openxmlformats.org/officeDocument/2006/relationships/pivotTable" Target="../pivotTables/pivotTable29.xml"/><Relationship Id="rId26" Type="http://schemas.openxmlformats.org/officeDocument/2006/relationships/pivotTable" Target="../pivotTables/pivotTable37.xml"/><Relationship Id="rId39" Type="http://schemas.openxmlformats.org/officeDocument/2006/relationships/pivotTable" Target="../pivotTables/pivotTable50.xml"/><Relationship Id="rId21" Type="http://schemas.openxmlformats.org/officeDocument/2006/relationships/pivotTable" Target="../pivotTables/pivotTable32.xml"/><Relationship Id="rId34" Type="http://schemas.openxmlformats.org/officeDocument/2006/relationships/pivotTable" Target="../pivotTables/pivotTable45.xml"/><Relationship Id="rId42" Type="http://schemas.openxmlformats.org/officeDocument/2006/relationships/pivotTable" Target="../pivotTables/pivotTable53.xml"/><Relationship Id="rId7" Type="http://schemas.openxmlformats.org/officeDocument/2006/relationships/pivotTable" Target="../pivotTables/pivotTable18.xml"/><Relationship Id="rId2" Type="http://schemas.openxmlformats.org/officeDocument/2006/relationships/pivotTable" Target="../pivotTables/pivotTable13.xml"/><Relationship Id="rId16" Type="http://schemas.openxmlformats.org/officeDocument/2006/relationships/pivotTable" Target="../pivotTables/pivotTable27.xml"/><Relationship Id="rId29" Type="http://schemas.openxmlformats.org/officeDocument/2006/relationships/pivotTable" Target="../pivotTables/pivotTable40.xml"/><Relationship Id="rId1" Type="http://schemas.openxmlformats.org/officeDocument/2006/relationships/pivotTable" Target="../pivotTables/pivotTable12.xml"/><Relationship Id="rId6" Type="http://schemas.openxmlformats.org/officeDocument/2006/relationships/pivotTable" Target="../pivotTables/pivotTable17.xml"/><Relationship Id="rId11" Type="http://schemas.openxmlformats.org/officeDocument/2006/relationships/pivotTable" Target="../pivotTables/pivotTable22.xml"/><Relationship Id="rId24" Type="http://schemas.openxmlformats.org/officeDocument/2006/relationships/pivotTable" Target="../pivotTables/pivotTable35.xml"/><Relationship Id="rId32" Type="http://schemas.openxmlformats.org/officeDocument/2006/relationships/pivotTable" Target="../pivotTables/pivotTable43.xml"/><Relationship Id="rId37" Type="http://schemas.openxmlformats.org/officeDocument/2006/relationships/pivotTable" Target="../pivotTables/pivotTable48.xml"/><Relationship Id="rId40" Type="http://schemas.openxmlformats.org/officeDocument/2006/relationships/pivotTable" Target="../pivotTables/pivotTable51.xml"/><Relationship Id="rId45" Type="http://schemas.openxmlformats.org/officeDocument/2006/relationships/pivotTable" Target="../pivotTables/pivotTable56.xml"/><Relationship Id="rId5" Type="http://schemas.openxmlformats.org/officeDocument/2006/relationships/pivotTable" Target="../pivotTables/pivotTable16.xml"/><Relationship Id="rId15" Type="http://schemas.openxmlformats.org/officeDocument/2006/relationships/pivotTable" Target="../pivotTables/pivotTable26.xml"/><Relationship Id="rId23" Type="http://schemas.openxmlformats.org/officeDocument/2006/relationships/pivotTable" Target="../pivotTables/pivotTable34.xml"/><Relationship Id="rId28" Type="http://schemas.openxmlformats.org/officeDocument/2006/relationships/pivotTable" Target="../pivotTables/pivotTable39.xml"/><Relationship Id="rId36" Type="http://schemas.openxmlformats.org/officeDocument/2006/relationships/pivotTable" Target="../pivotTables/pivotTable47.xml"/><Relationship Id="rId10" Type="http://schemas.openxmlformats.org/officeDocument/2006/relationships/pivotTable" Target="../pivotTables/pivotTable21.xml"/><Relationship Id="rId19" Type="http://schemas.openxmlformats.org/officeDocument/2006/relationships/pivotTable" Target="../pivotTables/pivotTable30.xml"/><Relationship Id="rId31" Type="http://schemas.openxmlformats.org/officeDocument/2006/relationships/pivotTable" Target="../pivotTables/pivotTable42.xml"/><Relationship Id="rId44" Type="http://schemas.openxmlformats.org/officeDocument/2006/relationships/pivotTable" Target="../pivotTables/pivotTable55.xml"/><Relationship Id="rId4" Type="http://schemas.openxmlformats.org/officeDocument/2006/relationships/pivotTable" Target="../pivotTables/pivotTable15.xml"/><Relationship Id="rId9" Type="http://schemas.openxmlformats.org/officeDocument/2006/relationships/pivotTable" Target="../pivotTables/pivotTable20.xml"/><Relationship Id="rId14" Type="http://schemas.openxmlformats.org/officeDocument/2006/relationships/pivotTable" Target="../pivotTables/pivotTable25.xml"/><Relationship Id="rId22" Type="http://schemas.openxmlformats.org/officeDocument/2006/relationships/pivotTable" Target="../pivotTables/pivotTable33.xml"/><Relationship Id="rId27" Type="http://schemas.openxmlformats.org/officeDocument/2006/relationships/pivotTable" Target="../pivotTables/pivotTable38.xml"/><Relationship Id="rId30" Type="http://schemas.openxmlformats.org/officeDocument/2006/relationships/pivotTable" Target="../pivotTables/pivotTable41.xml"/><Relationship Id="rId35" Type="http://schemas.openxmlformats.org/officeDocument/2006/relationships/pivotTable" Target="../pivotTables/pivotTable46.xml"/><Relationship Id="rId43" Type="http://schemas.openxmlformats.org/officeDocument/2006/relationships/pivotTable" Target="../pivotTables/pivotTable54.xml"/><Relationship Id="rId8" Type="http://schemas.openxmlformats.org/officeDocument/2006/relationships/pivotTable" Target="../pivotTables/pivotTable19.xml"/><Relationship Id="rId3" Type="http://schemas.openxmlformats.org/officeDocument/2006/relationships/pivotTable" Target="../pivotTables/pivotTable14.xml"/><Relationship Id="rId12" Type="http://schemas.openxmlformats.org/officeDocument/2006/relationships/pivotTable" Target="../pivotTables/pivotTable23.xml"/><Relationship Id="rId17" Type="http://schemas.openxmlformats.org/officeDocument/2006/relationships/pivotTable" Target="../pivotTables/pivotTable28.xml"/><Relationship Id="rId25" Type="http://schemas.openxmlformats.org/officeDocument/2006/relationships/pivotTable" Target="../pivotTables/pivotTable36.xml"/><Relationship Id="rId33" Type="http://schemas.openxmlformats.org/officeDocument/2006/relationships/pivotTable" Target="../pivotTables/pivotTable44.xml"/><Relationship Id="rId38" Type="http://schemas.openxmlformats.org/officeDocument/2006/relationships/pivotTable" Target="../pivotTables/pivotTable49.xml"/><Relationship Id="rId46" Type="http://schemas.openxmlformats.org/officeDocument/2006/relationships/printerSettings" Target="../printerSettings/printerSettings14.bin"/><Relationship Id="rId20" Type="http://schemas.openxmlformats.org/officeDocument/2006/relationships/pivotTable" Target="../pivotTables/pivotTable31.xml"/><Relationship Id="rId41" Type="http://schemas.openxmlformats.org/officeDocument/2006/relationships/pivotTable" Target="../pivotTables/pivotTable5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A294"/>
  <sheetViews>
    <sheetView zoomScaleNormal="100" workbookViewId="0">
      <pane ySplit="1" topLeftCell="A2" activePane="bottomLeft" state="frozen"/>
      <selection pane="bottomLeft" activeCell="D1" sqref="D1"/>
    </sheetView>
  </sheetViews>
  <sheetFormatPr baseColWidth="10" defaultColWidth="11.33203125" defaultRowHeight="12.5"/>
  <cols>
    <col min="1" max="1" width="17.75" style="101" bestFit="1" customWidth="1"/>
    <col min="2" max="2" width="46.5" style="101" customWidth="1"/>
    <col min="3" max="3" width="23.75" style="101" customWidth="1"/>
    <col min="4" max="4" width="35.83203125" style="101" customWidth="1"/>
    <col min="5" max="5" width="22.83203125" style="101" customWidth="1"/>
    <col min="6" max="7" width="46.58203125" style="101" customWidth="1"/>
    <col min="8" max="8" width="47" style="101" customWidth="1"/>
    <col min="9" max="10" width="53.58203125" style="101" customWidth="1"/>
    <col min="11" max="11" width="30.75" style="101" customWidth="1"/>
    <col min="12" max="13" width="30" style="101" customWidth="1"/>
    <col min="14" max="14" width="35" style="101" customWidth="1"/>
    <col min="15" max="15" width="29.25" style="101" customWidth="1"/>
    <col min="16" max="16" width="44" style="101" bestFit="1" customWidth="1"/>
    <col min="17" max="17" width="69.58203125" style="101" customWidth="1"/>
    <col min="18" max="18" width="68.33203125" style="101" customWidth="1"/>
    <col min="19" max="19" width="68" style="101" customWidth="1"/>
    <col min="20" max="20" width="72" style="101" customWidth="1"/>
    <col min="21" max="21" width="73.25" style="101" customWidth="1"/>
    <col min="22" max="22" width="58" style="101" customWidth="1"/>
    <col min="23" max="23" width="57.25" style="101" customWidth="1"/>
    <col min="24" max="24" width="56.83203125" style="101" customWidth="1"/>
    <col min="25" max="25" width="60.83203125" style="101" customWidth="1"/>
    <col min="26" max="26" width="61.58203125" style="101" customWidth="1"/>
    <col min="27" max="27" width="33.5" style="101" customWidth="1"/>
    <col min="28" max="28" width="36.5" style="101" customWidth="1"/>
    <col min="29" max="29" width="18" style="101" customWidth="1"/>
    <col min="30" max="30" width="26.83203125" style="101" customWidth="1"/>
    <col min="31" max="31" width="29.83203125" style="101" customWidth="1"/>
    <col min="32" max="32" width="25.25" style="101" customWidth="1"/>
    <col min="33" max="33" width="15.25" style="101" customWidth="1"/>
    <col min="34" max="34" width="11.33203125" style="101"/>
    <col min="35" max="35" width="62.58203125" style="101" customWidth="1"/>
    <col min="36" max="36" width="61.83203125" style="101" customWidth="1"/>
    <col min="37" max="37" width="57.83203125" style="101" customWidth="1"/>
    <col min="38" max="38" width="57.25" style="101" customWidth="1"/>
    <col min="39" max="39" width="59.33203125" style="101" customWidth="1"/>
    <col min="40" max="40" width="58.58203125" style="101" customWidth="1"/>
    <col min="41" max="41" width="55" style="101" customWidth="1"/>
    <col min="42" max="42" width="54.33203125" style="101" customWidth="1"/>
    <col min="43" max="43" width="59" style="101" customWidth="1"/>
    <col min="44" max="44" width="58.33203125" style="101" customWidth="1"/>
    <col min="45" max="45" width="54.75" style="101" customWidth="1"/>
    <col min="46" max="46" width="54" style="101" customWidth="1"/>
    <col min="47" max="47" width="16.5" style="101" bestFit="1" customWidth="1"/>
    <col min="48" max="48" width="49.83203125" style="101" customWidth="1"/>
    <col min="49" max="49" width="48.33203125" style="101" customWidth="1"/>
    <col min="50" max="50" width="48" style="101" customWidth="1"/>
    <col min="51" max="51" width="52" style="101" customWidth="1"/>
    <col min="52" max="52" width="48.33203125" style="101" customWidth="1"/>
    <col min="53" max="53" width="24.58203125" style="101" customWidth="1"/>
    <col min="54" max="54" width="42.5" style="101" customWidth="1"/>
    <col min="55" max="55" width="31.33203125" style="101" customWidth="1"/>
    <col min="56" max="56" width="17.58203125" style="101" customWidth="1"/>
    <col min="57" max="57" width="27" style="101" customWidth="1"/>
    <col min="58" max="58" width="23.33203125" style="101" customWidth="1"/>
    <col min="59" max="59" width="17.25" style="101" customWidth="1"/>
    <col min="60" max="60" width="19.33203125" style="101" customWidth="1"/>
    <col min="61" max="61" width="43.33203125" style="101" customWidth="1"/>
    <col min="62" max="62" width="18.75" style="101" customWidth="1"/>
    <col min="63" max="63" width="37.58203125" style="101" customWidth="1"/>
    <col min="64" max="64" width="39" style="101" customWidth="1"/>
    <col min="65" max="65" width="18.75" style="101" customWidth="1"/>
    <col min="66" max="66" width="33.33203125" style="101" customWidth="1"/>
    <col min="67" max="67" width="71.5" style="101" customWidth="1"/>
    <col min="68" max="68" width="13.75" style="101" customWidth="1"/>
    <col min="69" max="69" width="13.58203125" style="101" customWidth="1"/>
    <col min="70" max="70" width="16.75" style="101" customWidth="1"/>
    <col min="71" max="71" width="11.58203125" style="101" customWidth="1"/>
    <col min="72" max="72" width="15.25" style="101" customWidth="1"/>
    <col min="73" max="73" width="18.5" style="101" customWidth="1"/>
    <col min="74" max="74" width="13.25" style="101" customWidth="1"/>
    <col min="75" max="76" width="11.33203125" style="101"/>
    <col min="77" max="77" width="14.25" style="101" customWidth="1"/>
    <col min="78" max="78" width="13.5" style="101" customWidth="1"/>
    <col min="79" max="79" width="12" style="101" bestFit="1" customWidth="1"/>
    <col min="80" max="16384" width="11.33203125" style="101"/>
  </cols>
  <sheetData>
    <row r="1" spans="1:79" ht="13">
      <c r="A1" s="100" t="s">
        <v>0</v>
      </c>
      <c r="B1" s="100" t="s">
        <v>1</v>
      </c>
      <c r="C1" s="100" t="s">
        <v>2</v>
      </c>
      <c r="D1" s="100" t="s">
        <v>3</v>
      </c>
      <c r="E1" s="100" t="s">
        <v>4</v>
      </c>
      <c r="F1" s="100" t="s">
        <v>5</v>
      </c>
      <c r="G1" s="100" t="s">
        <v>6</v>
      </c>
      <c r="H1" s="100" t="s">
        <v>7</v>
      </c>
      <c r="I1" s="100" t="s">
        <v>8</v>
      </c>
      <c r="J1" s="100" t="s">
        <v>137</v>
      </c>
      <c r="K1" s="100" t="s">
        <v>9</v>
      </c>
      <c r="L1" s="100" t="s">
        <v>10</v>
      </c>
      <c r="M1" s="100" t="s">
        <v>11</v>
      </c>
      <c r="N1" s="100" t="s">
        <v>12</v>
      </c>
      <c r="O1" s="100" t="s">
        <v>13</v>
      </c>
      <c r="P1" s="100" t="s">
        <v>14</v>
      </c>
      <c r="Q1" s="100" t="s">
        <v>15</v>
      </c>
      <c r="R1" s="100" t="s">
        <v>16</v>
      </c>
      <c r="S1" s="100" t="s">
        <v>17</v>
      </c>
      <c r="T1" s="100" t="s">
        <v>18</v>
      </c>
      <c r="U1" s="100" t="s">
        <v>19</v>
      </c>
      <c r="V1" s="100" t="s">
        <v>20</v>
      </c>
      <c r="W1" s="100" t="s">
        <v>21</v>
      </c>
      <c r="X1" s="100" t="s">
        <v>22</v>
      </c>
      <c r="Y1" s="100" t="s">
        <v>23</v>
      </c>
      <c r="Z1" s="100" t="s">
        <v>24</v>
      </c>
      <c r="AA1" s="100" t="s">
        <v>25</v>
      </c>
      <c r="AB1" s="100" t="s">
        <v>26</v>
      </c>
      <c r="AC1" s="100" t="s">
        <v>27</v>
      </c>
      <c r="AD1" s="100" t="s">
        <v>28</v>
      </c>
      <c r="AE1" s="100" t="s">
        <v>29</v>
      </c>
      <c r="AF1" s="100" t="s">
        <v>30</v>
      </c>
      <c r="AG1" s="100" t="s">
        <v>31</v>
      </c>
      <c r="AH1" s="100" t="s">
        <v>32</v>
      </c>
      <c r="AI1" s="100" t="s">
        <v>33</v>
      </c>
      <c r="AJ1" s="100" t="s">
        <v>34</v>
      </c>
      <c r="AK1" s="100" t="s">
        <v>35</v>
      </c>
      <c r="AL1" s="100" t="s">
        <v>36</v>
      </c>
      <c r="AM1" s="100" t="s">
        <v>37</v>
      </c>
      <c r="AN1" s="100" t="s">
        <v>38</v>
      </c>
      <c r="AO1" s="100" t="s">
        <v>39</v>
      </c>
      <c r="AP1" s="100" t="s">
        <v>40</v>
      </c>
      <c r="AQ1" s="100" t="s">
        <v>41</v>
      </c>
      <c r="AR1" s="100" t="s">
        <v>42</v>
      </c>
      <c r="AS1" s="100" t="s">
        <v>43</v>
      </c>
      <c r="AT1" s="100" t="s">
        <v>44</v>
      </c>
      <c r="AU1" s="100" t="s">
        <v>45</v>
      </c>
      <c r="AV1" s="100" t="s">
        <v>46</v>
      </c>
      <c r="AW1" s="100" t="s">
        <v>47</v>
      </c>
      <c r="AX1" s="100" t="s">
        <v>48</v>
      </c>
      <c r="AY1" s="100" t="s">
        <v>49</v>
      </c>
      <c r="AZ1" s="100" t="s">
        <v>50</v>
      </c>
      <c r="BA1" s="100" t="s">
        <v>51</v>
      </c>
      <c r="BB1" s="100" t="s">
        <v>52</v>
      </c>
      <c r="BC1" s="100" t="s">
        <v>53</v>
      </c>
      <c r="BD1" s="100" t="s">
        <v>54</v>
      </c>
      <c r="BE1" s="100" t="s">
        <v>55</v>
      </c>
      <c r="BF1" s="100" t="s">
        <v>56</v>
      </c>
      <c r="BG1" s="100" t="s">
        <v>57</v>
      </c>
      <c r="BH1" s="100" t="s">
        <v>58</v>
      </c>
      <c r="BI1" s="100" t="s">
        <v>59</v>
      </c>
      <c r="BJ1" s="100" t="s">
        <v>60</v>
      </c>
      <c r="BK1" s="100" t="s">
        <v>61</v>
      </c>
      <c r="BL1" s="100" t="s">
        <v>62</v>
      </c>
      <c r="BM1" s="100" t="s">
        <v>63</v>
      </c>
      <c r="BN1" s="100" t="s">
        <v>64</v>
      </c>
      <c r="BO1" s="100" t="s">
        <v>65</v>
      </c>
      <c r="BP1" s="100" t="s">
        <v>66</v>
      </c>
      <c r="BQ1" s="100" t="s">
        <v>67</v>
      </c>
      <c r="BR1" s="100" t="s">
        <v>68</v>
      </c>
      <c r="BS1" s="100" t="s">
        <v>69</v>
      </c>
      <c r="BT1" s="100" t="s">
        <v>70</v>
      </c>
      <c r="BU1" s="100" t="s">
        <v>71</v>
      </c>
      <c r="BV1" s="100" t="s">
        <v>72</v>
      </c>
      <c r="BW1" s="100" t="s">
        <v>73</v>
      </c>
      <c r="BX1" s="100" t="s">
        <v>74</v>
      </c>
      <c r="BY1" s="100" t="s">
        <v>75</v>
      </c>
      <c r="BZ1" s="100" t="s">
        <v>131</v>
      </c>
      <c r="CA1" s="100" t="s">
        <v>151</v>
      </c>
    </row>
    <row r="2" spans="1:79">
      <c r="A2" s="99" t="s">
        <v>76</v>
      </c>
      <c r="B2" s="99" t="s">
        <v>77</v>
      </c>
      <c r="C2" s="99" t="s">
        <v>78</v>
      </c>
      <c r="D2" s="103">
        <v>40</v>
      </c>
      <c r="E2" s="103">
        <v>70</v>
      </c>
      <c r="F2" s="103">
        <v>205300</v>
      </c>
      <c r="G2" s="103">
        <v>180000</v>
      </c>
      <c r="H2" s="103">
        <v>170000</v>
      </c>
      <c r="I2" s="103">
        <v>12000</v>
      </c>
      <c r="J2" s="103">
        <f>Base_Encuestas[[#This Row],[VENTAS POR ALOJAMIENTO DURANTE EL MES DE LA ENCUESTA]]/1000</f>
        <v>12</v>
      </c>
      <c r="K2" s="103">
        <v>197</v>
      </c>
      <c r="L2" s="103">
        <v>144</v>
      </c>
      <c r="M2" s="103">
        <v>42</v>
      </c>
      <c r="N2" s="103">
        <v>12</v>
      </c>
      <c r="O2" s="103"/>
      <c r="P2" s="103">
        <v>395</v>
      </c>
      <c r="Q2" s="103">
        <v>0</v>
      </c>
      <c r="R2" s="103">
        <v>0</v>
      </c>
      <c r="S2" s="103">
        <v>0</v>
      </c>
      <c r="T2" s="103">
        <v>0</v>
      </c>
      <c r="U2" s="103">
        <v>0</v>
      </c>
      <c r="V2" s="103">
        <v>0</v>
      </c>
      <c r="W2" s="103">
        <v>0</v>
      </c>
      <c r="X2" s="103">
        <v>0</v>
      </c>
      <c r="Y2" s="103">
        <v>0</v>
      </c>
      <c r="Z2" s="103">
        <v>0</v>
      </c>
      <c r="AA2" s="103">
        <v>337</v>
      </c>
      <c r="AB2" s="103">
        <v>21</v>
      </c>
      <c r="AC2" s="103">
        <v>358</v>
      </c>
      <c r="AD2" s="103">
        <v>372</v>
      </c>
      <c r="AE2" s="103">
        <v>32</v>
      </c>
      <c r="AF2" s="103">
        <v>404</v>
      </c>
      <c r="AG2" s="103" t="s">
        <v>79</v>
      </c>
      <c r="AH2" s="103"/>
      <c r="AI2" s="103">
        <v>0</v>
      </c>
      <c r="AJ2" s="103">
        <v>0</v>
      </c>
      <c r="AK2" s="103">
        <v>3</v>
      </c>
      <c r="AL2" s="103">
        <v>5</v>
      </c>
      <c r="AM2" s="103">
        <v>0</v>
      </c>
      <c r="AN2" s="103">
        <v>0</v>
      </c>
      <c r="AO2" s="103">
        <v>0</v>
      </c>
      <c r="AP2" s="103">
        <v>0</v>
      </c>
      <c r="AQ2" s="103">
        <v>0</v>
      </c>
      <c r="AR2" s="103">
        <v>0</v>
      </c>
      <c r="AS2" s="103">
        <v>0</v>
      </c>
      <c r="AT2" s="103">
        <v>0</v>
      </c>
      <c r="AU2" s="103">
        <v>8</v>
      </c>
      <c r="AV2" s="103">
        <v>14</v>
      </c>
      <c r="AW2" s="103">
        <v>6</v>
      </c>
      <c r="AX2" s="103">
        <v>0</v>
      </c>
      <c r="AY2" s="103">
        <v>0</v>
      </c>
      <c r="AZ2" s="103">
        <v>0</v>
      </c>
      <c r="BA2" s="103">
        <v>20</v>
      </c>
      <c r="BB2" s="103">
        <v>48</v>
      </c>
      <c r="BC2" s="103" t="s">
        <v>80</v>
      </c>
      <c r="BD2" s="103">
        <v>10</v>
      </c>
      <c r="BE2" s="103">
        <v>10</v>
      </c>
      <c r="BF2" s="103" t="s">
        <v>81</v>
      </c>
      <c r="BG2" s="103">
        <v>0</v>
      </c>
      <c r="BH2" s="103">
        <v>0</v>
      </c>
      <c r="BI2" s="103" t="s">
        <v>81</v>
      </c>
      <c r="BJ2" s="103">
        <v>0</v>
      </c>
      <c r="BK2" s="103">
        <v>0</v>
      </c>
      <c r="BL2" s="103" t="s">
        <v>81</v>
      </c>
      <c r="BM2" s="103">
        <v>0</v>
      </c>
      <c r="BN2" s="103">
        <v>0</v>
      </c>
      <c r="BO2" s="103">
        <v>10</v>
      </c>
      <c r="BP2" s="103">
        <v>2</v>
      </c>
      <c r="BQ2" s="103">
        <v>4</v>
      </c>
      <c r="BR2" s="103">
        <v>4</v>
      </c>
      <c r="BS2" s="103">
        <v>0</v>
      </c>
      <c r="BT2" s="103">
        <v>0</v>
      </c>
      <c r="BU2" s="103">
        <v>0</v>
      </c>
      <c r="BV2" s="103">
        <v>0</v>
      </c>
      <c r="BW2" s="103">
        <v>0</v>
      </c>
      <c r="BX2" s="104">
        <v>43800</v>
      </c>
      <c r="BY2" s="103">
        <f>DAY(EOMONTH(Base_Encuestas[[#This Row],[FECHA]],0))</f>
        <v>31</v>
      </c>
      <c r="BZ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" s="105">
        <f>+YEAR(Base_Encuestas[[#This Row],[FECHA]])</f>
        <v>2019</v>
      </c>
    </row>
    <row r="3" spans="1:79">
      <c r="A3" s="99" t="s">
        <v>82</v>
      </c>
      <c r="B3" s="99" t="s">
        <v>77</v>
      </c>
      <c r="C3" s="99" t="s">
        <v>78</v>
      </c>
      <c r="D3" s="103">
        <v>12</v>
      </c>
      <c r="E3" s="103">
        <v>30</v>
      </c>
      <c r="F3" s="103"/>
      <c r="G3" s="103"/>
      <c r="H3" s="103">
        <v>0</v>
      </c>
      <c r="I3" s="103">
        <v>4600.5</v>
      </c>
      <c r="J3" s="103">
        <f>Base_Encuestas[[#This Row],[VENTAS POR ALOJAMIENTO DURANTE EL MES DE LA ENCUESTA]]/1000</f>
        <v>4.6005000000000003</v>
      </c>
      <c r="K3" s="103">
        <v>50</v>
      </c>
      <c r="L3" s="103">
        <v>46</v>
      </c>
      <c r="M3" s="103">
        <v>20</v>
      </c>
      <c r="N3" s="103">
        <v>25</v>
      </c>
      <c r="O3" s="103"/>
      <c r="P3" s="103">
        <v>141</v>
      </c>
      <c r="Q3" s="103">
        <v>0</v>
      </c>
      <c r="R3" s="103">
        <v>0</v>
      </c>
      <c r="S3" s="103">
        <v>0</v>
      </c>
      <c r="T3" s="103">
        <v>0</v>
      </c>
      <c r="U3" s="103">
        <v>0</v>
      </c>
      <c r="V3" s="103">
        <v>0</v>
      </c>
      <c r="W3" s="103">
        <v>0</v>
      </c>
      <c r="X3" s="103">
        <v>0</v>
      </c>
      <c r="Y3" s="103">
        <v>0</v>
      </c>
      <c r="Z3" s="103">
        <v>0</v>
      </c>
      <c r="AA3" s="103">
        <v>195</v>
      </c>
      <c r="AB3" s="103">
        <v>141</v>
      </c>
      <c r="AC3" s="103">
        <v>336</v>
      </c>
      <c r="AD3" s="103">
        <v>195</v>
      </c>
      <c r="AE3" s="103">
        <v>141</v>
      </c>
      <c r="AF3" s="103">
        <v>336</v>
      </c>
      <c r="AG3" s="103" t="s">
        <v>83</v>
      </c>
      <c r="AH3" s="103" t="s">
        <v>84</v>
      </c>
      <c r="AI3" s="103">
        <v>0</v>
      </c>
      <c r="AJ3" s="103">
        <v>1</v>
      </c>
      <c r="AK3" s="103">
        <v>4</v>
      </c>
      <c r="AL3" s="103">
        <v>1</v>
      </c>
      <c r="AM3" s="103">
        <v>0</v>
      </c>
      <c r="AN3" s="103">
        <v>0</v>
      </c>
      <c r="AO3" s="103">
        <v>0</v>
      </c>
      <c r="AP3" s="103">
        <v>0</v>
      </c>
      <c r="AQ3" s="103">
        <v>0</v>
      </c>
      <c r="AR3" s="103">
        <v>0</v>
      </c>
      <c r="AS3" s="103">
        <v>0</v>
      </c>
      <c r="AT3" s="103">
        <v>0</v>
      </c>
      <c r="AU3" s="103">
        <v>6</v>
      </c>
      <c r="AV3" s="103">
        <v>0</v>
      </c>
      <c r="AW3" s="103">
        <v>0</v>
      </c>
      <c r="AX3" s="103">
        <v>0</v>
      </c>
      <c r="AY3" s="103">
        <v>0</v>
      </c>
      <c r="AZ3" s="103">
        <v>0</v>
      </c>
      <c r="BA3" s="103">
        <v>0</v>
      </c>
      <c r="BB3" s="103">
        <v>20</v>
      </c>
      <c r="BC3" s="103"/>
      <c r="BD3" s="103"/>
      <c r="BE3" s="103"/>
      <c r="BF3" s="103"/>
      <c r="BG3" s="103"/>
      <c r="BH3" s="103"/>
      <c r="BI3" s="103" t="s">
        <v>81</v>
      </c>
      <c r="BJ3" s="103">
        <v>0</v>
      </c>
      <c r="BK3" s="103">
        <v>0</v>
      </c>
      <c r="BL3" s="103" t="s">
        <v>81</v>
      </c>
      <c r="BM3" s="103">
        <v>0</v>
      </c>
      <c r="BN3" s="103">
        <v>0</v>
      </c>
      <c r="BO3" s="103">
        <v>4</v>
      </c>
      <c r="BP3" s="103">
        <v>10</v>
      </c>
      <c r="BQ3" s="103">
        <v>6</v>
      </c>
      <c r="BR3" s="103">
        <v>6</v>
      </c>
      <c r="BS3" s="103">
        <v>4</v>
      </c>
      <c r="BT3" s="103">
        <v>0</v>
      </c>
      <c r="BU3" s="103">
        <v>0</v>
      </c>
      <c r="BV3" s="103">
        <v>0</v>
      </c>
      <c r="BW3" s="103">
        <v>0</v>
      </c>
      <c r="BX3" s="104">
        <v>43800</v>
      </c>
      <c r="BY3" s="103">
        <f>DAY(EOMONTH(Base_Encuestas[[#This Row],[FECHA]],0))</f>
        <v>31</v>
      </c>
      <c r="BZ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" s="105">
        <f>+YEAR(Base_Encuestas[[#This Row],[FECHA]])</f>
        <v>2019</v>
      </c>
    </row>
    <row r="4" spans="1:79">
      <c r="A4" s="99" t="s">
        <v>82</v>
      </c>
      <c r="B4" s="99" t="s">
        <v>77</v>
      </c>
      <c r="C4" s="99" t="s">
        <v>78</v>
      </c>
      <c r="D4" s="103">
        <v>13</v>
      </c>
      <c r="E4" s="103">
        <v>35</v>
      </c>
      <c r="F4" s="103">
        <v>116958.81</v>
      </c>
      <c r="G4" s="103">
        <v>100450</v>
      </c>
      <c r="H4" s="103">
        <v>0</v>
      </c>
      <c r="I4" s="103"/>
      <c r="J4" s="103">
        <f>Base_Encuestas[[#This Row],[VENTAS POR ALOJAMIENTO DURANTE EL MES DE LA ENCUESTA]]/1000</f>
        <v>0</v>
      </c>
      <c r="K4" s="103"/>
      <c r="L4" s="103">
        <v>4</v>
      </c>
      <c r="M4" s="103">
        <v>2</v>
      </c>
      <c r="N4" s="103">
        <v>1</v>
      </c>
      <c r="O4" s="103">
        <v>6</v>
      </c>
      <c r="P4" s="103">
        <v>13</v>
      </c>
      <c r="Q4" s="103">
        <v>0</v>
      </c>
      <c r="R4" s="103">
        <v>0</v>
      </c>
      <c r="S4" s="103">
        <v>0</v>
      </c>
      <c r="T4" s="103">
        <v>0</v>
      </c>
      <c r="U4" s="103">
        <v>0</v>
      </c>
      <c r="V4" s="103">
        <v>0</v>
      </c>
      <c r="W4" s="103">
        <v>0</v>
      </c>
      <c r="X4" s="103">
        <v>0</v>
      </c>
      <c r="Y4" s="103">
        <v>0</v>
      </c>
      <c r="Z4" s="103">
        <v>0</v>
      </c>
      <c r="AA4" s="103">
        <v>3</v>
      </c>
      <c r="AB4" s="103">
        <v>14</v>
      </c>
      <c r="AC4" s="103">
        <v>17</v>
      </c>
      <c r="AD4" s="103">
        <v>14</v>
      </c>
      <c r="AE4" s="103">
        <v>35</v>
      </c>
      <c r="AF4" s="103">
        <v>49</v>
      </c>
      <c r="AG4" s="103" t="s">
        <v>83</v>
      </c>
      <c r="AH4" s="103" t="s">
        <v>85</v>
      </c>
      <c r="AI4" s="103"/>
      <c r="AJ4" s="103"/>
      <c r="AK4" s="103"/>
      <c r="AL4" s="103"/>
      <c r="AM4" s="103"/>
      <c r="AN4" s="103"/>
      <c r="AO4" s="103"/>
      <c r="AP4" s="103"/>
      <c r="AQ4" s="103"/>
      <c r="AR4" s="103"/>
      <c r="AS4" s="103"/>
      <c r="AT4" s="103"/>
      <c r="AU4" s="103">
        <v>0</v>
      </c>
      <c r="AV4" s="103">
        <v>0</v>
      </c>
      <c r="AW4" s="103">
        <v>4</v>
      </c>
      <c r="AX4" s="103">
        <v>1</v>
      </c>
      <c r="AY4" s="103">
        <v>3</v>
      </c>
      <c r="AZ4" s="103">
        <v>5</v>
      </c>
      <c r="BA4" s="103">
        <v>13</v>
      </c>
      <c r="BB4" s="103">
        <v>70</v>
      </c>
      <c r="BC4" s="103" t="s">
        <v>86</v>
      </c>
      <c r="BD4" s="103">
        <v>5</v>
      </c>
      <c r="BE4" s="103">
        <v>-5</v>
      </c>
      <c r="BF4" s="103" t="s">
        <v>86</v>
      </c>
      <c r="BG4" s="103">
        <v>5</v>
      </c>
      <c r="BH4" s="103">
        <v>0</v>
      </c>
      <c r="BI4" s="103" t="s">
        <v>81</v>
      </c>
      <c r="BJ4" s="103">
        <v>0</v>
      </c>
      <c r="BK4" s="103">
        <v>0</v>
      </c>
      <c r="BL4" s="103" t="s">
        <v>81</v>
      </c>
      <c r="BM4" s="103">
        <v>0</v>
      </c>
      <c r="BN4" s="103">
        <v>0</v>
      </c>
      <c r="BO4" s="103"/>
      <c r="BP4" s="103"/>
      <c r="BQ4" s="103"/>
      <c r="BR4" s="103"/>
      <c r="BS4" s="103"/>
      <c r="BT4" s="103">
        <v>0</v>
      </c>
      <c r="BU4" s="103">
        <v>0</v>
      </c>
      <c r="BV4" s="103">
        <v>0</v>
      </c>
      <c r="BW4" s="103"/>
      <c r="BX4" s="104">
        <v>43800</v>
      </c>
      <c r="BY4" s="103">
        <f>DAY(EOMONTH(Base_Encuestas[[#This Row],[FECHA]],0))</f>
        <v>31</v>
      </c>
      <c r="BZ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" s="105">
        <f>+YEAR(Base_Encuestas[[#This Row],[FECHA]])</f>
        <v>2019</v>
      </c>
    </row>
    <row r="5" spans="1:79">
      <c r="A5" s="99" t="s">
        <v>87</v>
      </c>
      <c r="B5" s="99" t="s">
        <v>88</v>
      </c>
      <c r="C5" s="99" t="s">
        <v>89</v>
      </c>
      <c r="D5" s="103">
        <v>14</v>
      </c>
      <c r="E5" s="103">
        <v>40</v>
      </c>
      <c r="F5" s="103">
        <v>510000</v>
      </c>
      <c r="G5" s="103">
        <v>495000</v>
      </c>
      <c r="H5" s="103">
        <v>590000</v>
      </c>
      <c r="I5" s="103">
        <v>39000</v>
      </c>
      <c r="J5" s="103">
        <f>Base_Encuestas[[#This Row],[VENTAS POR ALOJAMIENTO DURANTE EL MES DE LA ENCUESTA]]/1000</f>
        <v>39</v>
      </c>
      <c r="K5" s="103"/>
      <c r="L5" s="103"/>
      <c r="M5" s="103"/>
      <c r="N5" s="103"/>
      <c r="O5" s="103">
        <v>176</v>
      </c>
      <c r="P5" s="103">
        <v>176</v>
      </c>
      <c r="Q5" s="103">
        <v>0</v>
      </c>
      <c r="R5" s="103"/>
      <c r="S5" s="103"/>
      <c r="T5" s="103"/>
      <c r="U5" s="103"/>
      <c r="V5" s="103">
        <v>0</v>
      </c>
      <c r="W5" s="103"/>
      <c r="X5" s="103"/>
      <c r="Y5" s="103"/>
      <c r="Z5" s="103"/>
      <c r="AA5" s="103">
        <v>48</v>
      </c>
      <c r="AB5" s="103">
        <v>306</v>
      </c>
      <c r="AC5" s="103">
        <v>354</v>
      </c>
      <c r="AD5" s="103">
        <v>48</v>
      </c>
      <c r="AE5" s="103">
        <v>306</v>
      </c>
      <c r="AF5" s="103">
        <v>354</v>
      </c>
      <c r="AG5" s="103" t="s">
        <v>79</v>
      </c>
      <c r="AH5" s="103"/>
      <c r="AI5" s="103"/>
      <c r="AJ5" s="103"/>
      <c r="AK5" s="103"/>
      <c r="AL5" s="103"/>
      <c r="AM5" s="103">
        <v>0</v>
      </c>
      <c r="AN5" s="103"/>
      <c r="AO5" s="103">
        <v>0</v>
      </c>
      <c r="AP5" s="103"/>
      <c r="AQ5" s="103">
        <v>0</v>
      </c>
      <c r="AR5" s="103"/>
      <c r="AS5" s="103">
        <v>0</v>
      </c>
      <c r="AT5" s="103"/>
      <c r="AU5" s="103">
        <v>0</v>
      </c>
      <c r="AV5" s="103">
        <v>8</v>
      </c>
      <c r="AW5" s="103">
        <v>52</v>
      </c>
      <c r="AX5" s="103">
        <v>2</v>
      </c>
      <c r="AY5" s="103">
        <v>0</v>
      </c>
      <c r="AZ5" s="103">
        <v>0</v>
      </c>
      <c r="BA5" s="103">
        <v>62</v>
      </c>
      <c r="BB5" s="103">
        <v>0</v>
      </c>
      <c r="BC5" s="103" t="s">
        <v>81</v>
      </c>
      <c r="BD5" s="103">
        <v>0</v>
      </c>
      <c r="BE5" s="103">
        <v>0</v>
      </c>
      <c r="BF5" s="103" t="s">
        <v>81</v>
      </c>
      <c r="BG5" s="103">
        <v>0</v>
      </c>
      <c r="BH5" s="103">
        <v>0</v>
      </c>
      <c r="BI5" s="103" t="s">
        <v>81</v>
      </c>
      <c r="BJ5" s="103">
        <v>0</v>
      </c>
      <c r="BK5" s="103">
        <v>0</v>
      </c>
      <c r="BL5" s="103" t="s">
        <v>81</v>
      </c>
      <c r="BM5" s="103">
        <v>0</v>
      </c>
      <c r="BN5" s="103">
        <v>0</v>
      </c>
      <c r="BO5" s="103">
        <v>0</v>
      </c>
      <c r="BP5" s="103">
        <v>0</v>
      </c>
      <c r="BQ5" s="103">
        <v>0</v>
      </c>
      <c r="BR5" s="103">
        <v>0</v>
      </c>
      <c r="BS5" s="103">
        <v>0</v>
      </c>
      <c r="BT5" s="103">
        <v>0</v>
      </c>
      <c r="BU5" s="103">
        <v>0</v>
      </c>
      <c r="BV5" s="103">
        <v>0</v>
      </c>
      <c r="BW5" s="103">
        <v>0</v>
      </c>
      <c r="BX5" s="104">
        <v>43800</v>
      </c>
      <c r="BY5" s="103">
        <f>DAY(EOMONTH(Base_Encuestas[[#This Row],[FECHA]],0))</f>
        <v>31</v>
      </c>
      <c r="BZ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" s="105">
        <f>+YEAR(Base_Encuestas[[#This Row],[FECHA]])</f>
        <v>2019</v>
      </c>
    </row>
    <row r="6" spans="1:79">
      <c r="A6" s="99" t="s">
        <v>76</v>
      </c>
      <c r="B6" s="99" t="s">
        <v>88</v>
      </c>
      <c r="C6" s="99" t="s">
        <v>78</v>
      </c>
      <c r="D6" s="103">
        <v>46</v>
      </c>
      <c r="E6" s="103">
        <v>92</v>
      </c>
      <c r="F6" s="103">
        <v>583692</v>
      </c>
      <c r="G6" s="103">
        <v>612985</v>
      </c>
      <c r="H6" s="103">
        <v>557570</v>
      </c>
      <c r="I6" s="103">
        <v>34515</v>
      </c>
      <c r="J6" s="103">
        <f>Base_Encuestas[[#This Row],[VENTAS POR ALOJAMIENTO DURANTE EL MES DE LA ENCUESTA]]/1000</f>
        <v>34.515000000000001</v>
      </c>
      <c r="K6" s="103"/>
      <c r="L6" s="103"/>
      <c r="M6" s="103"/>
      <c r="N6" s="103"/>
      <c r="O6" s="103">
        <v>615</v>
      </c>
      <c r="P6" s="103">
        <v>615</v>
      </c>
      <c r="Q6" s="103">
        <v>0</v>
      </c>
      <c r="R6" s="103">
        <v>0</v>
      </c>
      <c r="S6" s="103">
        <v>0</v>
      </c>
      <c r="T6" s="103">
        <v>0</v>
      </c>
      <c r="U6" s="103">
        <v>18</v>
      </c>
      <c r="V6" s="103">
        <v>0</v>
      </c>
      <c r="W6" s="103">
        <v>0</v>
      </c>
      <c r="X6" s="103">
        <v>0</v>
      </c>
      <c r="Y6" s="103">
        <v>0</v>
      </c>
      <c r="Z6" s="103">
        <v>0</v>
      </c>
      <c r="AA6" s="103">
        <v>319</v>
      </c>
      <c r="AB6" s="103">
        <v>615</v>
      </c>
      <c r="AC6" s="103">
        <v>934</v>
      </c>
      <c r="AD6" s="103">
        <v>319</v>
      </c>
      <c r="AE6" s="103">
        <v>615</v>
      </c>
      <c r="AF6" s="103">
        <v>934</v>
      </c>
      <c r="AG6" s="103" t="s">
        <v>83</v>
      </c>
      <c r="AH6" s="103" t="s">
        <v>90</v>
      </c>
      <c r="AI6" s="103">
        <v>2</v>
      </c>
      <c r="AJ6" s="103">
        <v>3</v>
      </c>
      <c r="AK6" s="103">
        <v>6</v>
      </c>
      <c r="AL6" s="103">
        <v>6</v>
      </c>
      <c r="AM6" s="103">
        <v>0</v>
      </c>
      <c r="AN6" s="103">
        <v>0</v>
      </c>
      <c r="AO6" s="103">
        <v>0</v>
      </c>
      <c r="AP6" s="103">
        <v>0</v>
      </c>
      <c r="AQ6" s="103">
        <v>0</v>
      </c>
      <c r="AR6" s="103">
        <v>0</v>
      </c>
      <c r="AS6" s="103">
        <v>1</v>
      </c>
      <c r="AT6" s="103">
        <v>1</v>
      </c>
      <c r="AU6" s="103">
        <v>19</v>
      </c>
      <c r="AV6" s="103">
        <v>0</v>
      </c>
      <c r="AW6" s="103">
        <v>0</v>
      </c>
      <c r="AX6" s="103">
        <v>0</v>
      </c>
      <c r="AY6" s="103">
        <v>0</v>
      </c>
      <c r="AZ6" s="103">
        <v>681</v>
      </c>
      <c r="BA6" s="103">
        <v>681</v>
      </c>
      <c r="BB6" s="103">
        <v>0</v>
      </c>
      <c r="BC6" s="103" t="s">
        <v>86</v>
      </c>
      <c r="BD6" s="103">
        <v>5</v>
      </c>
      <c r="BE6" s="103">
        <v>-5</v>
      </c>
      <c r="BF6" s="103" t="s">
        <v>86</v>
      </c>
      <c r="BG6" s="103">
        <v>5</v>
      </c>
      <c r="BH6" s="103">
        <v>-5</v>
      </c>
      <c r="BI6" s="103" t="s">
        <v>81</v>
      </c>
      <c r="BJ6" s="103">
        <v>0</v>
      </c>
      <c r="BK6" s="103">
        <v>0</v>
      </c>
      <c r="BL6" s="103" t="s">
        <v>81</v>
      </c>
      <c r="BM6" s="103">
        <v>0</v>
      </c>
      <c r="BN6" s="103">
        <v>0</v>
      </c>
      <c r="BO6" s="103">
        <v>0</v>
      </c>
      <c r="BP6" s="103">
        <v>0</v>
      </c>
      <c r="BQ6" s="103">
        <v>0</v>
      </c>
      <c r="BR6" s="103">
        <v>0</v>
      </c>
      <c r="BS6" s="103">
        <v>30</v>
      </c>
      <c r="BT6" s="103">
        <v>0</v>
      </c>
      <c r="BU6" s="103">
        <v>0</v>
      </c>
      <c r="BV6" s="103">
        <v>3</v>
      </c>
      <c r="BW6" s="103">
        <v>0</v>
      </c>
      <c r="BX6" s="104">
        <v>43800</v>
      </c>
      <c r="BY6" s="103">
        <f>DAY(EOMONTH(Base_Encuestas[[#This Row],[FECHA]],0))</f>
        <v>31</v>
      </c>
      <c r="BZ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" s="105">
        <f>+YEAR(Base_Encuestas[[#This Row],[FECHA]])</f>
        <v>2019</v>
      </c>
    </row>
    <row r="7" spans="1:79">
      <c r="A7" s="99" t="s">
        <v>76</v>
      </c>
      <c r="B7" s="99" t="s">
        <v>77</v>
      </c>
      <c r="C7" s="99" t="s">
        <v>78</v>
      </c>
      <c r="D7" s="103">
        <v>8</v>
      </c>
      <c r="E7" s="103">
        <v>8</v>
      </c>
      <c r="F7" s="103">
        <v>15000</v>
      </c>
      <c r="G7" s="103">
        <v>17300</v>
      </c>
      <c r="H7" s="103">
        <v>18900</v>
      </c>
      <c r="I7" s="103">
        <v>1325</v>
      </c>
      <c r="J7" s="103">
        <f>Base_Encuestas[[#This Row],[VENTAS POR ALOJAMIENTO DURANTE EL MES DE LA ENCUESTA]]/1000</f>
        <v>1.325</v>
      </c>
      <c r="K7" s="103">
        <v>1</v>
      </c>
      <c r="L7" s="103">
        <v>7</v>
      </c>
      <c r="M7" s="103"/>
      <c r="N7" s="103"/>
      <c r="O7" s="103"/>
      <c r="P7" s="103">
        <v>8</v>
      </c>
      <c r="Q7" s="103">
        <v>0</v>
      </c>
      <c r="R7" s="103">
        <v>0</v>
      </c>
      <c r="S7" s="103">
        <v>0</v>
      </c>
      <c r="T7" s="103">
        <v>0</v>
      </c>
      <c r="U7" s="103">
        <v>0</v>
      </c>
      <c r="V7" s="103">
        <v>0</v>
      </c>
      <c r="W7" s="103">
        <v>7</v>
      </c>
      <c r="X7" s="103">
        <v>0</v>
      </c>
      <c r="Y7" s="103">
        <v>0</v>
      </c>
      <c r="Z7" s="103">
        <v>0</v>
      </c>
      <c r="AA7" s="103">
        <v>7</v>
      </c>
      <c r="AB7" s="103">
        <v>15</v>
      </c>
      <c r="AC7" s="103">
        <v>22</v>
      </c>
      <c r="AD7" s="103">
        <v>14</v>
      </c>
      <c r="AE7" s="103">
        <v>30</v>
      </c>
      <c r="AF7" s="103">
        <v>44</v>
      </c>
      <c r="AG7" s="103" t="s">
        <v>79</v>
      </c>
      <c r="AH7" s="103"/>
      <c r="AI7" s="103">
        <v>1</v>
      </c>
      <c r="AJ7" s="103">
        <v>0</v>
      </c>
      <c r="AK7" s="103">
        <v>0</v>
      </c>
      <c r="AL7" s="103">
        <v>1</v>
      </c>
      <c r="AM7" s="103">
        <v>0</v>
      </c>
      <c r="AN7" s="103">
        <v>0</v>
      </c>
      <c r="AO7" s="103">
        <v>1</v>
      </c>
      <c r="AP7" s="103">
        <v>0</v>
      </c>
      <c r="AQ7" s="103">
        <v>0</v>
      </c>
      <c r="AR7" s="103">
        <v>0</v>
      </c>
      <c r="AS7" s="103">
        <v>0</v>
      </c>
      <c r="AT7" s="103">
        <v>0</v>
      </c>
      <c r="AU7" s="103">
        <v>3</v>
      </c>
      <c r="AV7" s="103">
        <v>1</v>
      </c>
      <c r="AW7" s="103">
        <v>7</v>
      </c>
      <c r="AX7" s="103">
        <v>0</v>
      </c>
      <c r="AY7" s="103">
        <v>0</v>
      </c>
      <c r="AZ7" s="103">
        <v>0</v>
      </c>
      <c r="BA7" s="103">
        <v>8</v>
      </c>
      <c r="BB7" s="103">
        <v>35</v>
      </c>
      <c r="BC7" s="103" t="s">
        <v>80</v>
      </c>
      <c r="BD7" s="103">
        <v>15</v>
      </c>
      <c r="BE7" s="103">
        <v>-15</v>
      </c>
      <c r="BF7" s="103" t="s">
        <v>86</v>
      </c>
      <c r="BG7" s="103">
        <v>10</v>
      </c>
      <c r="BH7" s="103">
        <v>-10</v>
      </c>
      <c r="BI7" s="103" t="s">
        <v>81</v>
      </c>
      <c r="BJ7" s="103">
        <v>0</v>
      </c>
      <c r="BK7" s="103">
        <v>0</v>
      </c>
      <c r="BL7" s="103" t="s">
        <v>81</v>
      </c>
      <c r="BM7" s="103">
        <v>0</v>
      </c>
      <c r="BN7" s="103">
        <v>0</v>
      </c>
      <c r="BO7" s="103">
        <v>1</v>
      </c>
      <c r="BP7" s="103">
        <v>7</v>
      </c>
      <c r="BQ7" s="103">
        <v>0</v>
      </c>
      <c r="BR7" s="103">
        <v>0</v>
      </c>
      <c r="BS7" s="103">
        <v>0</v>
      </c>
      <c r="BT7" s="103">
        <v>0</v>
      </c>
      <c r="BU7" s="103">
        <v>0</v>
      </c>
      <c r="BV7" s="103">
        <v>0</v>
      </c>
      <c r="BW7" s="103">
        <v>0</v>
      </c>
      <c r="BX7" s="104">
        <v>43800</v>
      </c>
      <c r="BY7" s="103">
        <f>DAY(EOMONTH(Base_Encuestas[[#This Row],[FECHA]],0))</f>
        <v>31</v>
      </c>
      <c r="BZ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7" s="105">
        <f>+YEAR(Base_Encuestas[[#This Row],[FECHA]])</f>
        <v>2019</v>
      </c>
    </row>
    <row r="8" spans="1:79">
      <c r="A8" s="99" t="s">
        <v>97</v>
      </c>
      <c r="B8" s="99" t="s">
        <v>88</v>
      </c>
      <c r="C8" s="99" t="s">
        <v>78</v>
      </c>
      <c r="D8" s="103">
        <v>25</v>
      </c>
      <c r="E8" s="103">
        <v>75</v>
      </c>
      <c r="F8" s="103"/>
      <c r="G8" s="103"/>
      <c r="H8" s="103">
        <v>0</v>
      </c>
      <c r="I8" s="103"/>
      <c r="J8" s="103">
        <f>Base_Encuestas[[#This Row],[VENTAS POR ALOJAMIENTO DURANTE EL MES DE LA ENCUESTA]]/1000</f>
        <v>0</v>
      </c>
      <c r="K8" s="103">
        <v>39</v>
      </c>
      <c r="L8" s="103">
        <v>99</v>
      </c>
      <c r="M8" s="103">
        <v>13</v>
      </c>
      <c r="N8" s="103"/>
      <c r="O8" s="103"/>
      <c r="P8" s="103">
        <v>151</v>
      </c>
      <c r="Q8" s="103">
        <v>0</v>
      </c>
      <c r="R8" s="103">
        <v>0</v>
      </c>
      <c r="S8" s="103">
        <v>0</v>
      </c>
      <c r="T8" s="103">
        <v>0</v>
      </c>
      <c r="U8" s="103">
        <v>0</v>
      </c>
      <c r="V8" s="103">
        <v>0</v>
      </c>
      <c r="W8" s="103">
        <v>0</v>
      </c>
      <c r="X8" s="103">
        <v>0</v>
      </c>
      <c r="Y8" s="103">
        <v>0</v>
      </c>
      <c r="Z8" s="103">
        <v>0</v>
      </c>
      <c r="AA8" s="103">
        <v>12</v>
      </c>
      <c r="AB8" s="103">
        <v>147</v>
      </c>
      <c r="AC8" s="103">
        <v>159</v>
      </c>
      <c r="AD8" s="103">
        <v>12</v>
      </c>
      <c r="AE8" s="103">
        <v>293</v>
      </c>
      <c r="AF8" s="103">
        <v>305</v>
      </c>
      <c r="AG8" s="103" t="s">
        <v>83</v>
      </c>
      <c r="AH8" s="103" t="s">
        <v>91</v>
      </c>
      <c r="AI8" s="103">
        <v>1</v>
      </c>
      <c r="AJ8" s="103">
        <v>4</v>
      </c>
      <c r="AK8" s="103">
        <v>3</v>
      </c>
      <c r="AL8" s="103">
        <v>2</v>
      </c>
      <c r="AM8" s="103">
        <v>0</v>
      </c>
      <c r="AN8" s="103">
        <v>0</v>
      </c>
      <c r="AO8" s="103">
        <v>1</v>
      </c>
      <c r="AP8" s="103">
        <v>0</v>
      </c>
      <c r="AQ8" s="103">
        <v>0</v>
      </c>
      <c r="AR8" s="103">
        <v>0</v>
      </c>
      <c r="AS8" s="103">
        <v>2</v>
      </c>
      <c r="AT8" s="103">
        <v>2</v>
      </c>
      <c r="AU8" s="103">
        <v>15</v>
      </c>
      <c r="AV8" s="103">
        <v>0</v>
      </c>
      <c r="AW8" s="103">
        <v>0</v>
      </c>
      <c r="AX8" s="103">
        <v>0</v>
      </c>
      <c r="AY8" s="103">
        <v>0</v>
      </c>
      <c r="AZ8" s="103">
        <v>0</v>
      </c>
      <c r="BA8" s="103">
        <v>0</v>
      </c>
      <c r="BB8" s="103">
        <v>0</v>
      </c>
      <c r="BC8" s="103" t="s">
        <v>86</v>
      </c>
      <c r="BD8" s="103">
        <v>0</v>
      </c>
      <c r="BE8" s="103">
        <v>0</v>
      </c>
      <c r="BF8" s="103" t="s">
        <v>86</v>
      </c>
      <c r="BG8" s="103">
        <v>0</v>
      </c>
      <c r="BH8" s="103">
        <v>0</v>
      </c>
      <c r="BI8" s="103" t="s">
        <v>86</v>
      </c>
      <c r="BJ8" s="103">
        <v>0</v>
      </c>
      <c r="BK8" s="103">
        <v>0</v>
      </c>
      <c r="BL8" s="103" t="s">
        <v>92</v>
      </c>
      <c r="BM8" s="103">
        <v>0</v>
      </c>
      <c r="BN8" s="103">
        <v>0</v>
      </c>
      <c r="BO8" s="103"/>
      <c r="BP8" s="103"/>
      <c r="BQ8" s="103"/>
      <c r="BR8" s="103"/>
      <c r="BS8" s="103"/>
      <c r="BT8" s="103">
        <v>0</v>
      </c>
      <c r="BU8" s="103">
        <v>0</v>
      </c>
      <c r="BV8" s="103">
        <v>0</v>
      </c>
      <c r="BW8" s="103"/>
      <c r="BX8" s="104">
        <v>43800</v>
      </c>
      <c r="BY8" s="103">
        <f>DAY(EOMONTH(Base_Encuestas[[#This Row],[FECHA]],0))</f>
        <v>31</v>
      </c>
      <c r="BZ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8" s="105">
        <f>+YEAR(Base_Encuestas[[#This Row],[FECHA]])</f>
        <v>2019</v>
      </c>
    </row>
    <row r="9" spans="1:79">
      <c r="A9" s="99" t="s">
        <v>93</v>
      </c>
      <c r="B9" s="99" t="s">
        <v>94</v>
      </c>
      <c r="C9" s="99" t="s">
        <v>95</v>
      </c>
      <c r="D9" s="103">
        <v>7</v>
      </c>
      <c r="E9" s="103">
        <v>18</v>
      </c>
      <c r="F9" s="103">
        <v>60000</v>
      </c>
      <c r="G9" s="103">
        <v>55000</v>
      </c>
      <c r="H9" s="103">
        <v>51000</v>
      </c>
      <c r="I9" s="103">
        <v>4078</v>
      </c>
      <c r="J9" s="103">
        <f>Base_Encuestas[[#This Row],[VENTAS POR ALOJAMIENTO DURANTE EL MES DE LA ENCUESTA]]/1000</f>
        <v>4.0780000000000003</v>
      </c>
      <c r="K9" s="103">
        <v>5</v>
      </c>
      <c r="L9" s="103">
        <v>28</v>
      </c>
      <c r="M9" s="103">
        <v>7</v>
      </c>
      <c r="N9" s="103"/>
      <c r="O9" s="103"/>
      <c r="P9" s="103">
        <v>40</v>
      </c>
      <c r="Q9" s="103">
        <v>0</v>
      </c>
      <c r="R9" s="103"/>
      <c r="S9" s="103"/>
      <c r="T9" s="103"/>
      <c r="U9" s="103"/>
      <c r="V9" s="103">
        <v>0</v>
      </c>
      <c r="W9" s="103"/>
      <c r="X9" s="103"/>
      <c r="Y9" s="103"/>
      <c r="Z9" s="103"/>
      <c r="AA9" s="103">
        <v>18</v>
      </c>
      <c r="AB9" s="103">
        <v>62</v>
      </c>
      <c r="AC9" s="103">
        <v>80</v>
      </c>
      <c r="AD9" s="103">
        <v>18</v>
      </c>
      <c r="AE9" s="103">
        <v>62</v>
      </c>
      <c r="AF9" s="103">
        <v>80</v>
      </c>
      <c r="AG9" s="103" t="s">
        <v>79</v>
      </c>
      <c r="AH9" s="103"/>
      <c r="AI9" s="103">
        <v>1</v>
      </c>
      <c r="AJ9" s="103">
        <v>1</v>
      </c>
      <c r="AK9" s="103">
        <v>1</v>
      </c>
      <c r="AL9" s="103">
        <v>1</v>
      </c>
      <c r="AM9" s="103">
        <v>1</v>
      </c>
      <c r="AN9" s="103">
        <v>0</v>
      </c>
      <c r="AO9" s="103">
        <v>0</v>
      </c>
      <c r="AP9" s="103">
        <v>0</v>
      </c>
      <c r="AQ9" s="103">
        <v>0</v>
      </c>
      <c r="AR9" s="103">
        <v>0</v>
      </c>
      <c r="AS9" s="103">
        <v>2</v>
      </c>
      <c r="AT9" s="103">
        <v>0</v>
      </c>
      <c r="AU9" s="103">
        <v>7</v>
      </c>
      <c r="AV9" s="103">
        <v>8</v>
      </c>
      <c r="AW9" s="103">
        <v>27</v>
      </c>
      <c r="AX9" s="103">
        <v>4</v>
      </c>
      <c r="AY9" s="103">
        <v>0</v>
      </c>
      <c r="AZ9" s="103">
        <v>0</v>
      </c>
      <c r="BA9" s="103">
        <v>39</v>
      </c>
      <c r="BB9" s="103">
        <v>0</v>
      </c>
      <c r="BC9" s="103" t="s">
        <v>81</v>
      </c>
      <c r="BD9" s="103">
        <v>0</v>
      </c>
      <c r="BE9" s="103">
        <v>0</v>
      </c>
      <c r="BF9" s="103" t="s">
        <v>81</v>
      </c>
      <c r="BG9" s="103">
        <v>0</v>
      </c>
      <c r="BH9" s="103">
        <v>0</v>
      </c>
      <c r="BI9" s="103" t="s">
        <v>81</v>
      </c>
      <c r="BJ9" s="103">
        <v>0</v>
      </c>
      <c r="BK9" s="103">
        <v>0</v>
      </c>
      <c r="BL9" s="103" t="s">
        <v>81</v>
      </c>
      <c r="BM9" s="103">
        <v>0</v>
      </c>
      <c r="BN9" s="103">
        <v>0</v>
      </c>
      <c r="BO9" s="103">
        <v>0</v>
      </c>
      <c r="BP9" s="103">
        <v>10</v>
      </c>
      <c r="BQ9" s="103">
        <v>0</v>
      </c>
      <c r="BR9" s="103">
        <v>0</v>
      </c>
      <c r="BS9" s="103">
        <v>0</v>
      </c>
      <c r="BT9" s="103">
        <v>0</v>
      </c>
      <c r="BU9" s="103">
        <v>0</v>
      </c>
      <c r="BV9" s="103">
        <v>1</v>
      </c>
      <c r="BW9" s="103">
        <v>0</v>
      </c>
      <c r="BX9" s="104">
        <v>43800</v>
      </c>
      <c r="BY9" s="103">
        <f>DAY(EOMONTH(Base_Encuestas[[#This Row],[FECHA]],0))</f>
        <v>31</v>
      </c>
      <c r="BZ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9" s="105">
        <f>+YEAR(Base_Encuestas[[#This Row],[FECHA]])</f>
        <v>2019</v>
      </c>
    </row>
    <row r="10" spans="1:79">
      <c r="A10" s="99" t="s">
        <v>93</v>
      </c>
      <c r="B10" s="99" t="s">
        <v>94</v>
      </c>
      <c r="C10" s="99" t="s">
        <v>96</v>
      </c>
      <c r="D10" s="103">
        <v>11</v>
      </c>
      <c r="E10" s="103"/>
      <c r="F10" s="103">
        <v>23248</v>
      </c>
      <c r="G10" s="103">
        <v>20741</v>
      </c>
      <c r="H10" s="103">
        <v>23416</v>
      </c>
      <c r="I10" s="103">
        <v>3790</v>
      </c>
      <c r="J10" s="103">
        <f>Base_Encuestas[[#This Row],[VENTAS POR ALOJAMIENTO DURANTE EL MES DE LA ENCUESTA]]/1000</f>
        <v>3.79</v>
      </c>
      <c r="K10" s="103"/>
      <c r="L10" s="103">
        <v>26</v>
      </c>
      <c r="M10" s="103">
        <v>2</v>
      </c>
      <c r="N10" s="103">
        <v>4</v>
      </c>
      <c r="O10" s="103"/>
      <c r="P10" s="103">
        <v>32</v>
      </c>
      <c r="Q10" s="103">
        <v>0</v>
      </c>
      <c r="R10" s="103">
        <v>0</v>
      </c>
      <c r="S10" s="103">
        <v>0</v>
      </c>
      <c r="T10" s="103">
        <v>0</v>
      </c>
      <c r="U10" s="103">
        <v>0</v>
      </c>
      <c r="V10" s="103">
        <v>0</v>
      </c>
      <c r="W10" s="103">
        <v>0</v>
      </c>
      <c r="X10" s="103">
        <v>0</v>
      </c>
      <c r="Y10" s="103">
        <v>0</v>
      </c>
      <c r="Z10" s="103">
        <v>0</v>
      </c>
      <c r="AA10" s="103">
        <v>40</v>
      </c>
      <c r="AB10" s="103">
        <v>12</v>
      </c>
      <c r="AC10" s="103">
        <v>52</v>
      </c>
      <c r="AD10" s="103">
        <v>40</v>
      </c>
      <c r="AE10" s="103">
        <v>12</v>
      </c>
      <c r="AF10" s="103">
        <v>52</v>
      </c>
      <c r="AG10" s="103" t="s">
        <v>79</v>
      </c>
      <c r="AH10" s="103"/>
      <c r="AI10" s="103">
        <v>1</v>
      </c>
      <c r="AJ10" s="103">
        <v>1</v>
      </c>
      <c r="AK10" s="103">
        <v>0</v>
      </c>
      <c r="AL10" s="103">
        <v>0</v>
      </c>
      <c r="AM10" s="103">
        <v>0</v>
      </c>
      <c r="AN10" s="103">
        <v>0</v>
      </c>
      <c r="AO10" s="103">
        <v>0</v>
      </c>
      <c r="AP10" s="103">
        <v>0</v>
      </c>
      <c r="AQ10" s="103">
        <v>0</v>
      </c>
      <c r="AR10" s="103">
        <v>0</v>
      </c>
      <c r="AS10" s="103">
        <v>1</v>
      </c>
      <c r="AT10" s="103">
        <v>1</v>
      </c>
      <c r="AU10" s="103">
        <v>4</v>
      </c>
      <c r="AV10" s="103">
        <v>4</v>
      </c>
      <c r="AW10" s="103">
        <v>24</v>
      </c>
      <c r="AX10" s="103">
        <v>0</v>
      </c>
      <c r="AY10" s="103">
        <v>0</v>
      </c>
      <c r="AZ10" s="103">
        <v>0</v>
      </c>
      <c r="BA10" s="103">
        <v>28</v>
      </c>
      <c r="BB10" s="103">
        <v>28</v>
      </c>
      <c r="BC10" s="103" t="s">
        <v>86</v>
      </c>
      <c r="BD10" s="103">
        <v>10</v>
      </c>
      <c r="BE10" s="103">
        <v>-10</v>
      </c>
      <c r="BF10" s="103" t="s">
        <v>86</v>
      </c>
      <c r="BG10" s="103">
        <v>20</v>
      </c>
      <c r="BH10" s="103">
        <v>-20</v>
      </c>
      <c r="BI10" s="103" t="s">
        <v>81</v>
      </c>
      <c r="BJ10" s="103">
        <v>0</v>
      </c>
      <c r="BK10" s="103">
        <v>0</v>
      </c>
      <c r="BL10" s="103" t="s">
        <v>81</v>
      </c>
      <c r="BM10" s="103">
        <v>0</v>
      </c>
      <c r="BN10" s="103">
        <v>0</v>
      </c>
      <c r="BO10" s="103">
        <v>0</v>
      </c>
      <c r="BP10" s="103">
        <v>0</v>
      </c>
      <c r="BQ10" s="103">
        <v>0</v>
      </c>
      <c r="BR10" s="103">
        <v>0</v>
      </c>
      <c r="BS10" s="103">
        <v>0</v>
      </c>
      <c r="BT10" s="103">
        <v>0</v>
      </c>
      <c r="BU10" s="103">
        <v>0</v>
      </c>
      <c r="BV10" s="103">
        <v>0</v>
      </c>
      <c r="BW10" s="103">
        <v>0</v>
      </c>
      <c r="BX10" s="104">
        <v>43800</v>
      </c>
      <c r="BY10" s="103">
        <f>DAY(EOMONTH(Base_Encuestas[[#This Row],[FECHA]],0))</f>
        <v>31</v>
      </c>
      <c r="BZ1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0" s="105">
        <f>+YEAR(Base_Encuestas[[#This Row],[FECHA]])</f>
        <v>2019</v>
      </c>
    </row>
    <row r="11" spans="1:79">
      <c r="A11" s="99" t="s">
        <v>76</v>
      </c>
      <c r="B11" s="99" t="s">
        <v>77</v>
      </c>
      <c r="C11" s="99" t="s">
        <v>78</v>
      </c>
      <c r="D11" s="103">
        <v>10</v>
      </c>
      <c r="E11" s="103">
        <v>19</v>
      </c>
      <c r="F11" s="103">
        <v>31125.78</v>
      </c>
      <c r="G11" s="103">
        <v>35222.129999999997</v>
      </c>
      <c r="H11" s="103">
        <v>32401.54</v>
      </c>
      <c r="I11" s="103">
        <v>5691.75</v>
      </c>
      <c r="J11" s="103">
        <f>Base_Encuestas[[#This Row],[VENTAS POR ALOJAMIENTO DURANTE EL MES DE LA ENCUESTA]]/1000</f>
        <v>5.6917499999999999</v>
      </c>
      <c r="K11" s="103">
        <v>58</v>
      </c>
      <c r="L11" s="103">
        <v>56</v>
      </c>
      <c r="M11" s="103"/>
      <c r="N11" s="103"/>
      <c r="O11" s="103"/>
      <c r="P11" s="103">
        <v>114</v>
      </c>
      <c r="Q11" s="103">
        <v>0</v>
      </c>
      <c r="R11" s="103"/>
      <c r="S11" s="103"/>
      <c r="T11" s="103"/>
      <c r="U11" s="103"/>
      <c r="V11" s="103">
        <v>0</v>
      </c>
      <c r="W11" s="103"/>
      <c r="X11" s="103"/>
      <c r="Y11" s="103"/>
      <c r="Z11" s="103"/>
      <c r="AA11" s="103"/>
      <c r="AB11" s="103">
        <v>21</v>
      </c>
      <c r="AC11" s="103">
        <v>21</v>
      </c>
      <c r="AD11" s="103"/>
      <c r="AE11" s="103">
        <v>106</v>
      </c>
      <c r="AF11" s="103">
        <v>106</v>
      </c>
      <c r="AG11" s="103" t="s">
        <v>79</v>
      </c>
      <c r="AH11" s="103"/>
      <c r="AI11" s="103"/>
      <c r="AJ11" s="103"/>
      <c r="AK11" s="103">
        <v>2</v>
      </c>
      <c r="AL11" s="103"/>
      <c r="AM11" s="103">
        <v>0</v>
      </c>
      <c r="AN11" s="103"/>
      <c r="AO11" s="103">
        <v>0</v>
      </c>
      <c r="AP11" s="103"/>
      <c r="AQ11" s="103">
        <v>0</v>
      </c>
      <c r="AR11" s="103"/>
      <c r="AS11" s="103">
        <v>0</v>
      </c>
      <c r="AT11" s="103"/>
      <c r="AU11" s="103">
        <v>2</v>
      </c>
      <c r="AV11" s="103">
        <v>17</v>
      </c>
      <c r="AW11" s="103">
        <v>17</v>
      </c>
      <c r="AX11" s="103">
        <v>0</v>
      </c>
      <c r="AY11" s="103">
        <v>0</v>
      </c>
      <c r="AZ11" s="103">
        <v>0</v>
      </c>
      <c r="BA11" s="103">
        <v>34</v>
      </c>
      <c r="BB11" s="103">
        <v>0</v>
      </c>
      <c r="BC11" s="103" t="s">
        <v>80</v>
      </c>
      <c r="BD11" s="103">
        <v>5</v>
      </c>
      <c r="BE11" s="103">
        <v>-5</v>
      </c>
      <c r="BF11" s="103" t="s">
        <v>80</v>
      </c>
      <c r="BG11" s="103">
        <v>2</v>
      </c>
      <c r="BH11" s="103">
        <v>2</v>
      </c>
      <c r="BI11" s="103" t="s">
        <v>81</v>
      </c>
      <c r="BJ11" s="103">
        <v>0</v>
      </c>
      <c r="BK11" s="103">
        <v>0</v>
      </c>
      <c r="BL11" s="103" t="s">
        <v>81</v>
      </c>
      <c r="BM11" s="103">
        <v>0</v>
      </c>
      <c r="BN11" s="103">
        <v>0</v>
      </c>
      <c r="BO11" s="103">
        <v>10</v>
      </c>
      <c r="BP11" s="103">
        <v>15</v>
      </c>
      <c r="BQ11" s="103">
        <v>0</v>
      </c>
      <c r="BR11" s="103">
        <v>0</v>
      </c>
      <c r="BS11" s="103">
        <v>0</v>
      </c>
      <c r="BT11" s="103">
        <v>1</v>
      </c>
      <c r="BU11" s="103">
        <v>0</v>
      </c>
      <c r="BV11" s="103">
        <v>0</v>
      </c>
      <c r="BW11" s="103">
        <v>0</v>
      </c>
      <c r="BX11" s="104">
        <v>43800</v>
      </c>
      <c r="BY11" s="103">
        <f>DAY(EOMONTH(Base_Encuestas[[#This Row],[FECHA]],0))</f>
        <v>31</v>
      </c>
      <c r="BZ1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1" s="105">
        <f>+YEAR(Base_Encuestas[[#This Row],[FECHA]])</f>
        <v>2019</v>
      </c>
    </row>
    <row r="12" spans="1:79">
      <c r="A12" s="99" t="s">
        <v>76</v>
      </c>
      <c r="B12" s="99" t="s">
        <v>77</v>
      </c>
      <c r="C12" s="99" t="s">
        <v>78</v>
      </c>
      <c r="D12" s="103">
        <v>20</v>
      </c>
      <c r="E12" s="103">
        <v>41</v>
      </c>
      <c r="F12" s="103">
        <v>251694.57</v>
      </c>
      <c r="G12" s="103">
        <v>98680.99</v>
      </c>
      <c r="H12" s="103">
        <v>112752.48</v>
      </c>
      <c r="I12" s="103">
        <v>6330.09</v>
      </c>
      <c r="J12" s="103">
        <f>Base_Encuestas[[#This Row],[VENTAS POR ALOJAMIENTO DURANTE EL MES DE LA ENCUESTA]]/1000</f>
        <v>6.3300900000000002</v>
      </c>
      <c r="K12" s="103">
        <v>68</v>
      </c>
      <c r="L12" s="103">
        <v>114</v>
      </c>
      <c r="M12" s="103">
        <v>29</v>
      </c>
      <c r="N12" s="103"/>
      <c r="O12" s="103">
        <v>4</v>
      </c>
      <c r="P12" s="103">
        <v>215</v>
      </c>
      <c r="Q12" s="103">
        <v>0</v>
      </c>
      <c r="R12" s="103">
        <v>0</v>
      </c>
      <c r="S12" s="103">
        <v>0</v>
      </c>
      <c r="T12" s="103">
        <v>0</v>
      </c>
      <c r="U12" s="103">
        <v>0</v>
      </c>
      <c r="V12" s="103">
        <v>0</v>
      </c>
      <c r="W12" s="103">
        <v>0</v>
      </c>
      <c r="X12" s="103">
        <v>0</v>
      </c>
      <c r="Y12" s="103">
        <v>0</v>
      </c>
      <c r="Z12" s="103">
        <v>0</v>
      </c>
      <c r="AA12" s="103">
        <v>16</v>
      </c>
      <c r="AB12" s="103">
        <v>207</v>
      </c>
      <c r="AC12" s="103">
        <v>223</v>
      </c>
      <c r="AD12" s="103">
        <v>16</v>
      </c>
      <c r="AE12" s="103">
        <v>367</v>
      </c>
      <c r="AF12" s="103">
        <v>383</v>
      </c>
      <c r="AG12" s="103" t="s">
        <v>79</v>
      </c>
      <c r="AH12" s="103"/>
      <c r="AI12" s="103">
        <v>0</v>
      </c>
      <c r="AJ12" s="103">
        <v>2</v>
      </c>
      <c r="AK12" s="103">
        <v>3</v>
      </c>
      <c r="AL12" s="103">
        <v>3</v>
      </c>
      <c r="AM12" s="103">
        <v>0</v>
      </c>
      <c r="AN12" s="103">
        <v>0</v>
      </c>
      <c r="AO12" s="103">
        <v>0</v>
      </c>
      <c r="AP12" s="103">
        <v>0</v>
      </c>
      <c r="AQ12" s="103">
        <v>0</v>
      </c>
      <c r="AR12" s="103">
        <v>0</v>
      </c>
      <c r="AS12" s="103">
        <v>1</v>
      </c>
      <c r="AT12" s="103">
        <v>0</v>
      </c>
      <c r="AU12" s="103">
        <v>9</v>
      </c>
      <c r="AV12" s="103">
        <v>104</v>
      </c>
      <c r="AW12" s="103">
        <v>136</v>
      </c>
      <c r="AX12" s="103">
        <v>0</v>
      </c>
      <c r="AY12" s="103">
        <v>1</v>
      </c>
      <c r="AZ12" s="103">
        <v>8</v>
      </c>
      <c r="BA12" s="103">
        <v>249</v>
      </c>
      <c r="BB12" s="103">
        <v>388</v>
      </c>
      <c r="BC12" s="103" t="s">
        <v>80</v>
      </c>
      <c r="BD12" s="103">
        <v>2</v>
      </c>
      <c r="BE12" s="103">
        <v>-2</v>
      </c>
      <c r="BF12" s="103" t="s">
        <v>80</v>
      </c>
      <c r="BG12" s="103">
        <v>2</v>
      </c>
      <c r="BH12" s="103">
        <v>2</v>
      </c>
      <c r="BI12" s="103" t="s">
        <v>81</v>
      </c>
      <c r="BJ12" s="103">
        <v>0</v>
      </c>
      <c r="BK12" s="103">
        <v>0</v>
      </c>
      <c r="BL12" s="103" t="s">
        <v>81</v>
      </c>
      <c r="BM12" s="103">
        <v>0</v>
      </c>
      <c r="BN12" s="103">
        <v>0</v>
      </c>
      <c r="BO12" s="103">
        <v>4</v>
      </c>
      <c r="BP12" s="103">
        <v>10</v>
      </c>
      <c r="BQ12" s="103">
        <v>4</v>
      </c>
      <c r="BR12" s="103">
        <v>2</v>
      </c>
      <c r="BS12" s="103">
        <v>0</v>
      </c>
      <c r="BT12" s="103">
        <v>0</v>
      </c>
      <c r="BU12" s="103">
        <v>0</v>
      </c>
      <c r="BV12" s="103">
        <v>0</v>
      </c>
      <c r="BW12" s="103">
        <v>0</v>
      </c>
      <c r="BX12" s="104">
        <v>43800</v>
      </c>
      <c r="BY12" s="103">
        <f>DAY(EOMONTH(Base_Encuestas[[#This Row],[FECHA]],0))</f>
        <v>31</v>
      </c>
      <c r="BZ1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2" s="105">
        <f>+YEAR(Base_Encuestas[[#This Row],[FECHA]])</f>
        <v>2019</v>
      </c>
    </row>
    <row r="13" spans="1:79">
      <c r="A13" s="99" t="s">
        <v>97</v>
      </c>
      <c r="B13" s="99" t="s">
        <v>88</v>
      </c>
      <c r="C13" s="99" t="s">
        <v>78</v>
      </c>
      <c r="D13" s="103">
        <v>18</v>
      </c>
      <c r="E13" s="103">
        <v>30</v>
      </c>
      <c r="F13" s="103">
        <v>84840</v>
      </c>
      <c r="G13" s="103">
        <v>74763</v>
      </c>
      <c r="H13" s="103">
        <v>105757</v>
      </c>
      <c r="I13" s="103">
        <v>3657</v>
      </c>
      <c r="J13" s="103">
        <f>Base_Encuestas[[#This Row],[VENTAS POR ALOJAMIENTO DURANTE EL MES DE LA ENCUESTA]]/1000</f>
        <v>3.657</v>
      </c>
      <c r="K13" s="103">
        <v>21</v>
      </c>
      <c r="L13" s="103">
        <v>5</v>
      </c>
      <c r="M13" s="103">
        <v>15</v>
      </c>
      <c r="N13" s="103">
        <v>1</v>
      </c>
      <c r="O13" s="103"/>
      <c r="P13" s="103">
        <v>42</v>
      </c>
      <c r="Q13" s="103">
        <v>0</v>
      </c>
      <c r="R13" s="103"/>
      <c r="S13" s="103"/>
      <c r="T13" s="103"/>
      <c r="U13" s="103"/>
      <c r="V13" s="103">
        <v>0</v>
      </c>
      <c r="W13" s="103"/>
      <c r="X13" s="103"/>
      <c r="Y13" s="103"/>
      <c r="Z13" s="103"/>
      <c r="AA13" s="103"/>
      <c r="AB13" s="103">
        <v>15</v>
      </c>
      <c r="AC13" s="103">
        <v>15</v>
      </c>
      <c r="AD13" s="103"/>
      <c r="AE13" s="103">
        <v>15</v>
      </c>
      <c r="AF13" s="103">
        <v>15</v>
      </c>
      <c r="AG13" s="103" t="s">
        <v>83</v>
      </c>
      <c r="AH13" s="103"/>
      <c r="AI13" s="103"/>
      <c r="AJ13" s="103"/>
      <c r="AK13" s="103">
        <v>4</v>
      </c>
      <c r="AL13" s="103">
        <v>2</v>
      </c>
      <c r="AM13" s="103">
        <v>0</v>
      </c>
      <c r="AN13" s="103"/>
      <c r="AO13" s="103">
        <v>0</v>
      </c>
      <c r="AP13" s="103"/>
      <c r="AQ13" s="103">
        <v>0</v>
      </c>
      <c r="AR13" s="103"/>
      <c r="AS13" s="103">
        <v>0</v>
      </c>
      <c r="AT13" s="103"/>
      <c r="AU13" s="103">
        <v>6</v>
      </c>
      <c r="AV13" s="103">
        <v>4</v>
      </c>
      <c r="AW13" s="103">
        <v>7</v>
      </c>
      <c r="AX13" s="103">
        <v>0</v>
      </c>
      <c r="AY13" s="103">
        <v>0</v>
      </c>
      <c r="AZ13" s="103">
        <v>0</v>
      </c>
      <c r="BA13" s="103">
        <v>11</v>
      </c>
      <c r="BB13" s="103">
        <v>0</v>
      </c>
      <c r="BC13" s="103" t="s">
        <v>81</v>
      </c>
      <c r="BD13" s="103">
        <v>0</v>
      </c>
      <c r="BE13" s="103">
        <v>0</v>
      </c>
      <c r="BF13" s="103" t="s">
        <v>81</v>
      </c>
      <c r="BG13" s="103">
        <v>0</v>
      </c>
      <c r="BH13" s="103">
        <v>0</v>
      </c>
      <c r="BI13" s="103" t="s">
        <v>81</v>
      </c>
      <c r="BJ13" s="103">
        <v>0</v>
      </c>
      <c r="BK13" s="103">
        <v>0</v>
      </c>
      <c r="BL13" s="103" t="s">
        <v>81</v>
      </c>
      <c r="BM13" s="103">
        <v>0</v>
      </c>
      <c r="BN13" s="103">
        <v>0</v>
      </c>
      <c r="BO13" s="103">
        <v>6</v>
      </c>
      <c r="BP13" s="103">
        <v>2</v>
      </c>
      <c r="BQ13" s="103">
        <v>3</v>
      </c>
      <c r="BR13" s="103">
        <v>1</v>
      </c>
      <c r="BS13" s="103"/>
      <c r="BT13" s="103">
        <v>0</v>
      </c>
      <c r="BU13" s="103">
        <v>0</v>
      </c>
      <c r="BV13" s="103">
        <v>0</v>
      </c>
      <c r="BW13" s="103">
        <v>0</v>
      </c>
      <c r="BX13" s="104">
        <v>43800</v>
      </c>
      <c r="BY13" s="103">
        <f>DAY(EOMONTH(Base_Encuestas[[#This Row],[FECHA]],0))</f>
        <v>31</v>
      </c>
      <c r="BZ1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3" s="105">
        <f>+YEAR(Base_Encuestas[[#This Row],[FECHA]])</f>
        <v>2019</v>
      </c>
    </row>
    <row r="14" spans="1:79">
      <c r="A14" s="99" t="s">
        <v>82</v>
      </c>
      <c r="B14" s="99" t="s">
        <v>88</v>
      </c>
      <c r="C14" s="99" t="s">
        <v>78</v>
      </c>
      <c r="D14" s="103">
        <v>23</v>
      </c>
      <c r="E14" s="103">
        <v>50</v>
      </c>
      <c r="F14" s="103">
        <v>84000</v>
      </c>
      <c r="G14" s="103">
        <v>91000</v>
      </c>
      <c r="H14" s="103">
        <v>63000</v>
      </c>
      <c r="I14" s="103">
        <v>3600</v>
      </c>
      <c r="J14" s="103">
        <f>Base_Encuestas[[#This Row],[VENTAS POR ALOJAMIENTO DURANTE EL MES DE LA ENCUESTA]]/1000</f>
        <v>3.6</v>
      </c>
      <c r="K14" s="103">
        <v>25</v>
      </c>
      <c r="L14" s="103">
        <v>5</v>
      </c>
      <c r="M14" s="103">
        <v>10</v>
      </c>
      <c r="N14" s="103">
        <v>5</v>
      </c>
      <c r="O14" s="103"/>
      <c r="P14" s="103">
        <v>45</v>
      </c>
      <c r="Q14" s="103">
        <v>0</v>
      </c>
      <c r="R14" s="103"/>
      <c r="S14" s="103"/>
      <c r="T14" s="103"/>
      <c r="U14" s="103"/>
      <c r="V14" s="103">
        <v>0</v>
      </c>
      <c r="W14" s="103"/>
      <c r="X14" s="103"/>
      <c r="Y14" s="103"/>
      <c r="Z14" s="103"/>
      <c r="AA14" s="103">
        <v>22</v>
      </c>
      <c r="AB14" s="103">
        <v>28</v>
      </c>
      <c r="AC14" s="103">
        <v>50</v>
      </c>
      <c r="AD14" s="103">
        <v>22</v>
      </c>
      <c r="AE14" s="103">
        <v>28</v>
      </c>
      <c r="AF14" s="103">
        <v>50</v>
      </c>
      <c r="AG14" s="103" t="s">
        <v>79</v>
      </c>
      <c r="AH14" s="103"/>
      <c r="AI14" s="103">
        <v>0</v>
      </c>
      <c r="AJ14" s="103">
        <v>0</v>
      </c>
      <c r="AK14" s="103">
        <v>2</v>
      </c>
      <c r="AL14" s="103">
        <v>1</v>
      </c>
      <c r="AM14" s="103">
        <v>0</v>
      </c>
      <c r="AN14" s="103">
        <v>0</v>
      </c>
      <c r="AO14" s="103">
        <v>1</v>
      </c>
      <c r="AP14" s="103">
        <v>0</v>
      </c>
      <c r="AQ14" s="103">
        <v>0</v>
      </c>
      <c r="AR14" s="103">
        <v>0</v>
      </c>
      <c r="AS14" s="103">
        <v>0</v>
      </c>
      <c r="AT14" s="103">
        <v>0</v>
      </c>
      <c r="AU14" s="103">
        <v>4</v>
      </c>
      <c r="AV14" s="103">
        <v>4</v>
      </c>
      <c r="AW14" s="103">
        <v>6</v>
      </c>
      <c r="AX14" s="103">
        <v>10</v>
      </c>
      <c r="AY14" s="103">
        <v>3</v>
      </c>
      <c r="AZ14" s="103">
        <v>0</v>
      </c>
      <c r="BA14" s="103">
        <v>23</v>
      </c>
      <c r="BB14" s="103">
        <v>10</v>
      </c>
      <c r="BC14" s="103" t="s">
        <v>80</v>
      </c>
      <c r="BD14" s="103">
        <v>5</v>
      </c>
      <c r="BE14" s="103">
        <v>-5</v>
      </c>
      <c r="BF14" s="103" t="s">
        <v>81</v>
      </c>
      <c r="BG14" s="103">
        <v>0</v>
      </c>
      <c r="BH14" s="103">
        <v>0</v>
      </c>
      <c r="BI14" s="103" t="s">
        <v>81</v>
      </c>
      <c r="BJ14" s="103">
        <v>0</v>
      </c>
      <c r="BK14" s="103">
        <v>0</v>
      </c>
      <c r="BL14" s="103" t="s">
        <v>81</v>
      </c>
      <c r="BM14" s="103">
        <v>0</v>
      </c>
      <c r="BN14" s="103">
        <v>0</v>
      </c>
      <c r="BO14" s="103">
        <v>3</v>
      </c>
      <c r="BP14" s="103">
        <v>3</v>
      </c>
      <c r="BQ14" s="103">
        <v>2</v>
      </c>
      <c r="BR14" s="103">
        <v>2</v>
      </c>
      <c r="BS14" s="103"/>
      <c r="BT14" s="103">
        <v>0</v>
      </c>
      <c r="BU14" s="103">
        <v>2</v>
      </c>
      <c r="BV14" s="103">
        <v>1</v>
      </c>
      <c r="BW14" s="103">
        <v>0</v>
      </c>
      <c r="BX14" s="104">
        <v>43800</v>
      </c>
      <c r="BY14" s="103">
        <f>DAY(EOMONTH(Base_Encuestas[[#This Row],[FECHA]],0))</f>
        <v>31</v>
      </c>
      <c r="BZ1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4" s="105">
        <f>+YEAR(Base_Encuestas[[#This Row],[FECHA]])</f>
        <v>2019</v>
      </c>
    </row>
    <row r="15" spans="1:79">
      <c r="A15" s="99" t="s">
        <v>93</v>
      </c>
      <c r="B15" s="99" t="s">
        <v>94</v>
      </c>
      <c r="C15" s="99" t="s">
        <v>96</v>
      </c>
      <c r="D15" s="103">
        <v>7</v>
      </c>
      <c r="E15" s="103">
        <v>13</v>
      </c>
      <c r="F15" s="103"/>
      <c r="G15" s="103">
        <v>13246.16</v>
      </c>
      <c r="H15" s="103">
        <v>25416.87</v>
      </c>
      <c r="I15" s="103">
        <v>2589.5</v>
      </c>
      <c r="J15" s="103">
        <f>Base_Encuestas[[#This Row],[VENTAS POR ALOJAMIENTO DURANTE EL MES DE LA ENCUESTA]]/1000</f>
        <v>2.5895000000000001</v>
      </c>
      <c r="K15" s="103">
        <v>1</v>
      </c>
      <c r="L15" s="103">
        <v>11</v>
      </c>
      <c r="M15" s="103">
        <v>7</v>
      </c>
      <c r="N15" s="103">
        <v>3</v>
      </c>
      <c r="O15" s="103"/>
      <c r="P15" s="103">
        <v>22</v>
      </c>
      <c r="Q15" s="103">
        <v>0</v>
      </c>
      <c r="R15" s="103">
        <v>0</v>
      </c>
      <c r="S15" s="103">
        <v>0</v>
      </c>
      <c r="T15" s="103">
        <v>0</v>
      </c>
      <c r="U15" s="103">
        <v>0</v>
      </c>
      <c r="V15" s="103">
        <v>0</v>
      </c>
      <c r="W15" s="103">
        <v>0</v>
      </c>
      <c r="X15" s="103">
        <v>0</v>
      </c>
      <c r="Y15" s="103">
        <v>0</v>
      </c>
      <c r="Z15" s="103">
        <v>0</v>
      </c>
      <c r="AA15" s="103">
        <v>29</v>
      </c>
      <c r="AB15" s="103">
        <v>19</v>
      </c>
      <c r="AC15" s="103">
        <v>48</v>
      </c>
      <c r="AD15" s="103">
        <v>29</v>
      </c>
      <c r="AE15" s="103">
        <v>19</v>
      </c>
      <c r="AF15" s="103">
        <v>48</v>
      </c>
      <c r="AG15" s="103" t="s">
        <v>83</v>
      </c>
      <c r="AH15" s="103" t="s">
        <v>99</v>
      </c>
      <c r="AI15" s="103">
        <v>1</v>
      </c>
      <c r="AJ15" s="103">
        <v>0</v>
      </c>
      <c r="AK15" s="103">
        <v>2</v>
      </c>
      <c r="AL15" s="103">
        <v>2</v>
      </c>
      <c r="AM15" s="103">
        <v>0</v>
      </c>
      <c r="AN15" s="103">
        <v>0</v>
      </c>
      <c r="AO15" s="103">
        <v>2</v>
      </c>
      <c r="AP15" s="103">
        <v>1</v>
      </c>
      <c r="AQ15" s="103">
        <v>0</v>
      </c>
      <c r="AR15" s="103">
        <v>0</v>
      </c>
      <c r="AS15" s="103">
        <v>1</v>
      </c>
      <c r="AT15" s="103">
        <v>0</v>
      </c>
      <c r="AU15" s="103">
        <v>9</v>
      </c>
      <c r="AV15" s="103">
        <v>1</v>
      </c>
      <c r="AW15" s="103">
        <v>10</v>
      </c>
      <c r="AX15" s="103">
        <v>0</v>
      </c>
      <c r="AY15" s="103">
        <v>1</v>
      </c>
      <c r="AZ15" s="103">
        <v>0</v>
      </c>
      <c r="BA15" s="103">
        <v>12</v>
      </c>
      <c r="BB15" s="103">
        <v>12</v>
      </c>
      <c r="BC15" s="103" t="s">
        <v>80</v>
      </c>
      <c r="BD15" s="103">
        <v>20</v>
      </c>
      <c r="BE15" s="103">
        <v>-20</v>
      </c>
      <c r="BF15" s="103" t="s">
        <v>80</v>
      </c>
      <c r="BG15" s="103">
        <v>20</v>
      </c>
      <c r="BH15" s="103">
        <v>20</v>
      </c>
      <c r="BI15" s="103" t="s">
        <v>81</v>
      </c>
      <c r="BJ15" s="103">
        <v>0</v>
      </c>
      <c r="BK15" s="103">
        <v>0</v>
      </c>
      <c r="BL15" s="103" t="s">
        <v>81</v>
      </c>
      <c r="BM15" s="103">
        <v>0</v>
      </c>
      <c r="BN15" s="103">
        <v>0</v>
      </c>
      <c r="BO15" s="103"/>
      <c r="BP15" s="103">
        <v>2</v>
      </c>
      <c r="BQ15" s="103">
        <v>4</v>
      </c>
      <c r="BR15" s="103">
        <v>1</v>
      </c>
      <c r="BS15" s="103">
        <v>0</v>
      </c>
      <c r="BT15" s="103">
        <v>0</v>
      </c>
      <c r="BU15" s="103">
        <v>0</v>
      </c>
      <c r="BV15" s="103">
        <v>0</v>
      </c>
      <c r="BW15" s="103"/>
      <c r="BX15" s="104">
        <v>43800</v>
      </c>
      <c r="BY15" s="103">
        <f>DAY(EOMONTH(Base_Encuestas[[#This Row],[FECHA]],0))</f>
        <v>31</v>
      </c>
      <c r="BZ1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5" s="105">
        <f>+YEAR(Base_Encuestas[[#This Row],[FECHA]])</f>
        <v>2019</v>
      </c>
    </row>
    <row r="16" spans="1:79">
      <c r="A16" s="99" t="s">
        <v>76</v>
      </c>
      <c r="B16" s="99" t="s">
        <v>94</v>
      </c>
      <c r="C16" s="99" t="s">
        <v>78</v>
      </c>
      <c r="D16" s="103">
        <v>255</v>
      </c>
      <c r="E16" s="103">
        <v>510</v>
      </c>
      <c r="F16" s="103">
        <v>5645209</v>
      </c>
      <c r="G16" s="103">
        <v>6000530</v>
      </c>
      <c r="H16" s="103">
        <v>5462028</v>
      </c>
      <c r="I16" s="103">
        <v>373271</v>
      </c>
      <c r="J16" s="103">
        <f>Base_Encuestas[[#This Row],[VENTAS POR ALOJAMIENTO DURANTE EL MES DE LA ENCUESTA]]/1000</f>
        <v>373.27100000000002</v>
      </c>
      <c r="K16" s="103">
        <v>2259</v>
      </c>
      <c r="L16" s="103">
        <v>1794</v>
      </c>
      <c r="M16" s="103"/>
      <c r="N16" s="103"/>
      <c r="O16" s="103"/>
      <c r="P16" s="103">
        <v>4053</v>
      </c>
      <c r="Q16" s="103">
        <v>34</v>
      </c>
      <c r="R16" s="103">
        <v>0</v>
      </c>
      <c r="S16" s="103">
        <v>0</v>
      </c>
      <c r="T16" s="103">
        <v>0</v>
      </c>
      <c r="U16" s="103">
        <v>0</v>
      </c>
      <c r="V16" s="103">
        <v>0</v>
      </c>
      <c r="W16" s="103">
        <v>0</v>
      </c>
      <c r="X16" s="103">
        <v>0</v>
      </c>
      <c r="Y16" s="103">
        <v>0</v>
      </c>
      <c r="Z16" s="103">
        <v>0</v>
      </c>
      <c r="AA16" s="103">
        <v>359</v>
      </c>
      <c r="AB16" s="103">
        <v>2034</v>
      </c>
      <c r="AC16" s="103">
        <v>2393</v>
      </c>
      <c r="AD16" s="103">
        <v>608</v>
      </c>
      <c r="AE16" s="103">
        <v>3445</v>
      </c>
      <c r="AF16" s="103">
        <v>4053</v>
      </c>
      <c r="AG16" s="103" t="s">
        <v>83</v>
      </c>
      <c r="AH16" s="103" t="s">
        <v>100</v>
      </c>
      <c r="AI16" s="103">
        <v>18</v>
      </c>
      <c r="AJ16" s="103">
        <v>43</v>
      </c>
      <c r="AK16" s="103">
        <v>247</v>
      </c>
      <c r="AL16" s="103">
        <v>64</v>
      </c>
      <c r="AM16" s="103">
        <v>0</v>
      </c>
      <c r="AN16" s="103">
        <v>0</v>
      </c>
      <c r="AO16" s="103">
        <v>0</v>
      </c>
      <c r="AP16" s="103">
        <v>0</v>
      </c>
      <c r="AQ16" s="103">
        <v>0</v>
      </c>
      <c r="AR16" s="103">
        <v>0</v>
      </c>
      <c r="AS16" s="103">
        <v>39</v>
      </c>
      <c r="AT16" s="103">
        <v>42</v>
      </c>
      <c r="AU16" s="103">
        <v>453</v>
      </c>
      <c r="AV16" s="103">
        <v>1921</v>
      </c>
      <c r="AW16" s="103">
        <v>2085</v>
      </c>
      <c r="AX16" s="103">
        <v>0</v>
      </c>
      <c r="AY16" s="103">
        <v>0</v>
      </c>
      <c r="AZ16" s="103">
        <v>0</v>
      </c>
      <c r="BA16" s="103">
        <v>4006</v>
      </c>
      <c r="BB16" s="103">
        <v>4726</v>
      </c>
      <c r="BC16" s="103" t="s">
        <v>86</v>
      </c>
      <c r="BD16" s="103">
        <v>5.8</v>
      </c>
      <c r="BE16" s="103">
        <v>-5.8</v>
      </c>
      <c r="BF16" s="103" t="s">
        <v>80</v>
      </c>
      <c r="BG16" s="103">
        <v>3.1</v>
      </c>
      <c r="BH16" s="103">
        <v>3.1</v>
      </c>
      <c r="BI16" s="103" t="s">
        <v>81</v>
      </c>
      <c r="BJ16" s="103">
        <v>0</v>
      </c>
      <c r="BK16" s="103">
        <v>0</v>
      </c>
      <c r="BL16" s="103" t="s">
        <v>81</v>
      </c>
      <c r="BM16" s="103">
        <v>0</v>
      </c>
      <c r="BN16" s="103">
        <v>0</v>
      </c>
      <c r="BO16" s="103">
        <v>40</v>
      </c>
      <c r="BP16" s="103">
        <v>60</v>
      </c>
      <c r="BQ16" s="103">
        <v>0</v>
      </c>
      <c r="BR16" s="103">
        <v>0</v>
      </c>
      <c r="BS16" s="103">
        <v>0</v>
      </c>
      <c r="BT16" s="103">
        <v>0</v>
      </c>
      <c r="BU16" s="103">
        <v>0</v>
      </c>
      <c r="BV16" s="103">
        <v>0</v>
      </c>
      <c r="BW16" s="103">
        <v>0</v>
      </c>
      <c r="BX16" s="104">
        <v>43800</v>
      </c>
      <c r="BY16" s="103">
        <f>DAY(EOMONTH(Base_Encuestas[[#This Row],[FECHA]],0))</f>
        <v>31</v>
      </c>
      <c r="BZ1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6" s="105">
        <f>+YEAR(Base_Encuestas[[#This Row],[FECHA]])</f>
        <v>2019</v>
      </c>
    </row>
    <row r="17" spans="1:79">
      <c r="A17" s="99" t="s">
        <v>76</v>
      </c>
      <c r="B17" s="99" t="s">
        <v>88</v>
      </c>
      <c r="C17" s="99" t="s">
        <v>78</v>
      </c>
      <c r="D17" s="103">
        <v>141</v>
      </c>
      <c r="E17" s="103">
        <v>190</v>
      </c>
      <c r="F17" s="103">
        <v>2745581.52</v>
      </c>
      <c r="G17" s="103">
        <v>2835156.96</v>
      </c>
      <c r="H17" s="103">
        <v>2593151.29</v>
      </c>
      <c r="I17" s="103">
        <v>152796.53</v>
      </c>
      <c r="J17" s="103">
        <f>Base_Encuestas[[#This Row],[VENTAS POR ALOJAMIENTO DURANTE EL MES DE LA ENCUESTA]]/1000</f>
        <v>152.79652999999999</v>
      </c>
      <c r="K17" s="103">
        <v>1960</v>
      </c>
      <c r="L17" s="103"/>
      <c r="M17" s="103"/>
      <c r="N17" s="103"/>
      <c r="O17" s="103"/>
      <c r="P17" s="103">
        <v>1960</v>
      </c>
      <c r="Q17" s="103">
        <v>10</v>
      </c>
      <c r="R17" s="103"/>
      <c r="S17" s="103"/>
      <c r="T17" s="103"/>
      <c r="U17" s="103"/>
      <c r="V17" s="103">
        <v>0</v>
      </c>
      <c r="W17" s="103">
        <v>0</v>
      </c>
      <c r="X17" s="103">
        <v>0</v>
      </c>
      <c r="Y17" s="103">
        <v>0</v>
      </c>
      <c r="Z17" s="103">
        <v>0</v>
      </c>
      <c r="AA17" s="103"/>
      <c r="AB17" s="103"/>
      <c r="AC17" s="103">
        <v>0</v>
      </c>
      <c r="AD17" s="103">
        <v>665</v>
      </c>
      <c r="AE17" s="103">
        <v>1305</v>
      </c>
      <c r="AF17" s="103">
        <v>1970</v>
      </c>
      <c r="AG17" s="103" t="s">
        <v>83</v>
      </c>
      <c r="AH17" s="103" t="s">
        <v>100</v>
      </c>
      <c r="AI17" s="103">
        <v>6</v>
      </c>
      <c r="AJ17" s="103">
        <v>10</v>
      </c>
      <c r="AK17" s="103">
        <v>13</v>
      </c>
      <c r="AL17" s="103">
        <v>15</v>
      </c>
      <c r="AM17" s="103">
        <v>0</v>
      </c>
      <c r="AN17" s="103">
        <v>0</v>
      </c>
      <c r="AO17" s="103">
        <v>0</v>
      </c>
      <c r="AP17" s="103">
        <v>0</v>
      </c>
      <c r="AQ17" s="103">
        <v>0</v>
      </c>
      <c r="AR17" s="103">
        <v>0</v>
      </c>
      <c r="AS17" s="103">
        <v>0</v>
      </c>
      <c r="AT17" s="103">
        <v>0</v>
      </c>
      <c r="AU17" s="103">
        <v>44</v>
      </c>
      <c r="AV17" s="103">
        <v>0</v>
      </c>
      <c r="AW17" s="103">
        <v>0</v>
      </c>
      <c r="AX17" s="103">
        <v>0</v>
      </c>
      <c r="AY17" s="103">
        <v>0</v>
      </c>
      <c r="AZ17" s="103">
        <v>2235</v>
      </c>
      <c r="BA17" s="103">
        <v>2235</v>
      </c>
      <c r="BB17" s="103">
        <v>2235</v>
      </c>
      <c r="BC17" s="103" t="s">
        <v>81</v>
      </c>
      <c r="BD17" s="103">
        <v>0</v>
      </c>
      <c r="BE17" s="103">
        <v>0</v>
      </c>
      <c r="BF17" s="103" t="s">
        <v>81</v>
      </c>
      <c r="BG17" s="103">
        <v>0</v>
      </c>
      <c r="BH17" s="103">
        <v>0</v>
      </c>
      <c r="BI17" s="103" t="s">
        <v>81</v>
      </c>
      <c r="BJ17" s="103">
        <v>0</v>
      </c>
      <c r="BK17" s="103">
        <v>0</v>
      </c>
      <c r="BL17" s="103" t="s">
        <v>81</v>
      </c>
      <c r="BM17" s="103">
        <v>0</v>
      </c>
      <c r="BN17" s="103">
        <v>0</v>
      </c>
      <c r="BO17" s="103"/>
      <c r="BP17" s="103"/>
      <c r="BQ17" s="103"/>
      <c r="BR17" s="103"/>
      <c r="BS17" s="103">
        <v>60</v>
      </c>
      <c r="BT17" s="103">
        <v>0</v>
      </c>
      <c r="BU17" s="103">
        <v>0</v>
      </c>
      <c r="BV17" s="103">
        <v>0</v>
      </c>
      <c r="BW17" s="103"/>
      <c r="BX17" s="104">
        <v>43800</v>
      </c>
      <c r="BY17" s="103">
        <f>DAY(EOMONTH(Base_Encuestas[[#This Row],[FECHA]],0))</f>
        <v>31</v>
      </c>
      <c r="BZ1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7" s="105">
        <f>+YEAR(Base_Encuestas[[#This Row],[FECHA]])</f>
        <v>2019</v>
      </c>
    </row>
    <row r="18" spans="1:79">
      <c r="A18" s="99" t="s">
        <v>87</v>
      </c>
      <c r="B18" s="99" t="s">
        <v>77</v>
      </c>
      <c r="C18" s="99" t="s">
        <v>101</v>
      </c>
      <c r="D18" s="103">
        <v>7</v>
      </c>
      <c r="E18" s="103">
        <v>12</v>
      </c>
      <c r="F18" s="103">
        <v>300</v>
      </c>
      <c r="G18" s="103">
        <v>500</v>
      </c>
      <c r="H18" s="103">
        <v>700</v>
      </c>
      <c r="I18" s="103">
        <v>900</v>
      </c>
      <c r="J18" s="103">
        <f>Base_Encuestas[[#This Row],[VENTAS POR ALOJAMIENTO DURANTE EL MES DE LA ENCUESTA]]/1000</f>
        <v>0.9</v>
      </c>
      <c r="K18" s="103">
        <v>1</v>
      </c>
      <c r="L18" s="103">
        <v>4</v>
      </c>
      <c r="M18" s="103">
        <v>1</v>
      </c>
      <c r="N18" s="103"/>
      <c r="O18" s="103"/>
      <c r="P18" s="103">
        <v>6</v>
      </c>
      <c r="Q18" s="103">
        <v>0</v>
      </c>
      <c r="R18" s="103"/>
      <c r="S18" s="103"/>
      <c r="T18" s="103"/>
      <c r="U18" s="103"/>
      <c r="V18" s="103">
        <v>0</v>
      </c>
      <c r="W18" s="103"/>
      <c r="X18" s="103"/>
      <c r="Y18" s="103"/>
      <c r="Z18" s="103"/>
      <c r="AA18" s="103">
        <v>12</v>
      </c>
      <c r="AB18" s="103"/>
      <c r="AC18" s="103">
        <v>12</v>
      </c>
      <c r="AD18" s="103">
        <v>15</v>
      </c>
      <c r="AE18" s="103"/>
      <c r="AF18" s="103">
        <v>15</v>
      </c>
      <c r="AG18" s="103" t="s">
        <v>79</v>
      </c>
      <c r="AH18" s="103"/>
      <c r="AI18" s="103"/>
      <c r="AJ18" s="103"/>
      <c r="AK18" s="103"/>
      <c r="AL18" s="103"/>
      <c r="AM18" s="103">
        <v>1</v>
      </c>
      <c r="AN18" s="103">
        <v>0</v>
      </c>
      <c r="AO18" s="103">
        <v>0</v>
      </c>
      <c r="AP18" s="103">
        <v>2</v>
      </c>
      <c r="AQ18" s="103">
        <v>0</v>
      </c>
      <c r="AR18" s="103"/>
      <c r="AS18" s="103">
        <v>0</v>
      </c>
      <c r="AT18" s="103"/>
      <c r="AU18" s="103">
        <v>3</v>
      </c>
      <c r="AV18" s="103">
        <v>0</v>
      </c>
      <c r="AW18" s="103">
        <v>0</v>
      </c>
      <c r="AX18" s="103">
        <v>0</v>
      </c>
      <c r="AY18" s="103">
        <v>1</v>
      </c>
      <c r="AZ18" s="103">
        <v>0</v>
      </c>
      <c r="BA18" s="103">
        <v>1</v>
      </c>
      <c r="BB18" s="103">
        <v>0</v>
      </c>
      <c r="BC18" s="103" t="s">
        <v>80</v>
      </c>
      <c r="BD18" s="103">
        <v>30</v>
      </c>
      <c r="BE18" s="103">
        <v>-30</v>
      </c>
      <c r="BF18" s="103" t="s">
        <v>81</v>
      </c>
      <c r="BG18" s="103">
        <v>0</v>
      </c>
      <c r="BH18" s="103">
        <v>0</v>
      </c>
      <c r="BI18" s="103" t="s">
        <v>81</v>
      </c>
      <c r="BJ18" s="103">
        <v>0</v>
      </c>
      <c r="BK18" s="103">
        <v>0</v>
      </c>
      <c r="BL18" s="103" t="s">
        <v>81</v>
      </c>
      <c r="BM18" s="103">
        <v>0</v>
      </c>
      <c r="BN18" s="103">
        <v>0</v>
      </c>
      <c r="BO18" s="103">
        <v>6</v>
      </c>
      <c r="BP18" s="103">
        <v>6</v>
      </c>
      <c r="BQ18" s="103">
        <v>3</v>
      </c>
      <c r="BR18" s="103">
        <v>0</v>
      </c>
      <c r="BS18" s="103">
        <v>0</v>
      </c>
      <c r="BT18" s="103">
        <v>0</v>
      </c>
      <c r="BU18" s="103">
        <v>0</v>
      </c>
      <c r="BV18" s="103">
        <v>0</v>
      </c>
      <c r="BW18" s="103">
        <v>0</v>
      </c>
      <c r="BX18" s="104">
        <v>43800</v>
      </c>
      <c r="BY18" s="103">
        <f>DAY(EOMONTH(Base_Encuestas[[#This Row],[FECHA]],0))</f>
        <v>31</v>
      </c>
      <c r="BZ1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8" s="105">
        <f>+YEAR(Base_Encuestas[[#This Row],[FECHA]])</f>
        <v>2019</v>
      </c>
    </row>
    <row r="19" spans="1:79">
      <c r="A19" s="99" t="s">
        <v>97</v>
      </c>
      <c r="B19" s="99" t="s">
        <v>77</v>
      </c>
      <c r="C19" s="99" t="s">
        <v>101</v>
      </c>
      <c r="D19" s="103">
        <v>6</v>
      </c>
      <c r="E19" s="103">
        <v>12</v>
      </c>
      <c r="F19" s="103">
        <v>48000</v>
      </c>
      <c r="G19" s="103">
        <v>50000</v>
      </c>
      <c r="H19" s="103">
        <v>50000</v>
      </c>
      <c r="I19" s="103">
        <v>4000</v>
      </c>
      <c r="J19" s="103">
        <f>Base_Encuestas[[#This Row],[VENTAS POR ALOJAMIENTO DURANTE EL MES DE LA ENCUESTA]]/1000</f>
        <v>4</v>
      </c>
      <c r="K19" s="103"/>
      <c r="L19" s="103">
        <v>12</v>
      </c>
      <c r="M19" s="103"/>
      <c r="N19" s="103"/>
      <c r="O19" s="103"/>
      <c r="P19" s="103">
        <v>12</v>
      </c>
      <c r="Q19" s="103">
        <v>0</v>
      </c>
      <c r="R19" s="103">
        <v>0</v>
      </c>
      <c r="S19" s="103">
        <v>0</v>
      </c>
      <c r="T19" s="103">
        <v>0</v>
      </c>
      <c r="U19" s="103">
        <v>0</v>
      </c>
      <c r="V19" s="103">
        <v>2</v>
      </c>
      <c r="W19" s="103">
        <v>0</v>
      </c>
      <c r="X19" s="103">
        <v>0</v>
      </c>
      <c r="Y19" s="103">
        <v>0</v>
      </c>
      <c r="Z19" s="103">
        <v>0</v>
      </c>
      <c r="AA19" s="103"/>
      <c r="AB19" s="103">
        <v>40</v>
      </c>
      <c r="AC19" s="103">
        <v>40</v>
      </c>
      <c r="AD19" s="103"/>
      <c r="AE19" s="103">
        <v>40</v>
      </c>
      <c r="AF19" s="103">
        <v>40</v>
      </c>
      <c r="AG19" s="103" t="s">
        <v>83</v>
      </c>
      <c r="AH19" s="103" t="s">
        <v>102</v>
      </c>
      <c r="AI19" s="103">
        <v>1</v>
      </c>
      <c r="AJ19" s="103">
        <v>1</v>
      </c>
      <c r="AK19" s="103">
        <v>0</v>
      </c>
      <c r="AL19" s="103">
        <v>2</v>
      </c>
      <c r="AM19" s="103">
        <v>0</v>
      </c>
      <c r="AN19" s="103">
        <v>0</v>
      </c>
      <c r="AO19" s="103">
        <v>0</v>
      </c>
      <c r="AP19" s="103">
        <v>0</v>
      </c>
      <c r="AQ19" s="103">
        <v>0</v>
      </c>
      <c r="AR19" s="103">
        <v>0</v>
      </c>
      <c r="AS19" s="103">
        <v>2</v>
      </c>
      <c r="AT19" s="103">
        <v>0</v>
      </c>
      <c r="AU19" s="103">
        <v>6</v>
      </c>
      <c r="AV19" s="103">
        <v>0</v>
      </c>
      <c r="AW19" s="103">
        <v>4</v>
      </c>
      <c r="AX19" s="103">
        <v>0</v>
      </c>
      <c r="AY19" s="103">
        <v>0</v>
      </c>
      <c r="AZ19" s="103">
        <v>0</v>
      </c>
      <c r="BA19" s="103">
        <v>4</v>
      </c>
      <c r="BB19" s="103">
        <v>16</v>
      </c>
      <c r="BC19" s="103" t="s">
        <v>80</v>
      </c>
      <c r="BD19" s="103">
        <v>30</v>
      </c>
      <c r="BE19" s="103">
        <v>-30</v>
      </c>
      <c r="BF19" s="103" t="s">
        <v>80</v>
      </c>
      <c r="BG19" s="103">
        <v>30</v>
      </c>
      <c r="BH19" s="103">
        <v>30</v>
      </c>
      <c r="BI19" s="103" t="s">
        <v>81</v>
      </c>
      <c r="BJ19" s="103">
        <v>0</v>
      </c>
      <c r="BK19" s="103">
        <v>0</v>
      </c>
      <c r="BL19" s="103" t="s">
        <v>81</v>
      </c>
      <c r="BM19" s="103">
        <v>0</v>
      </c>
      <c r="BN19" s="103">
        <v>0</v>
      </c>
      <c r="BO19" s="103"/>
      <c r="BP19" s="103">
        <v>6</v>
      </c>
      <c r="BQ19" s="103"/>
      <c r="BR19" s="103"/>
      <c r="BS19" s="103"/>
      <c r="BT19" s="103">
        <v>0</v>
      </c>
      <c r="BU19" s="103">
        <v>0</v>
      </c>
      <c r="BV19" s="103">
        <v>0</v>
      </c>
      <c r="BW19" s="103"/>
      <c r="BX19" s="104">
        <v>43800</v>
      </c>
      <c r="BY19" s="103">
        <f>DAY(EOMONTH(Base_Encuestas[[#This Row],[FECHA]],0))</f>
        <v>31</v>
      </c>
      <c r="BZ1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19" s="105">
        <f>+YEAR(Base_Encuestas[[#This Row],[FECHA]])</f>
        <v>2019</v>
      </c>
    </row>
    <row r="20" spans="1:79">
      <c r="A20" s="99" t="s">
        <v>76</v>
      </c>
      <c r="B20" s="99" t="s">
        <v>77</v>
      </c>
      <c r="C20" s="99" t="s">
        <v>101</v>
      </c>
      <c r="D20" s="103">
        <v>14</v>
      </c>
      <c r="E20" s="103"/>
      <c r="F20" s="103"/>
      <c r="G20" s="103"/>
      <c r="H20" s="103">
        <v>0</v>
      </c>
      <c r="I20" s="103"/>
      <c r="J20" s="103">
        <f>Base_Encuestas[[#This Row],[VENTAS POR ALOJAMIENTO DURANTE EL MES DE LA ENCUESTA]]/1000</f>
        <v>0</v>
      </c>
      <c r="K20" s="103">
        <v>2</v>
      </c>
      <c r="L20" s="103">
        <v>8</v>
      </c>
      <c r="M20" s="103">
        <v>2</v>
      </c>
      <c r="N20" s="103"/>
      <c r="O20" s="103">
        <v>2</v>
      </c>
      <c r="P20" s="103">
        <v>14</v>
      </c>
      <c r="Q20" s="103">
        <v>0</v>
      </c>
      <c r="R20" s="103"/>
      <c r="S20" s="103"/>
      <c r="T20" s="103"/>
      <c r="U20" s="103"/>
      <c r="V20" s="103">
        <v>0</v>
      </c>
      <c r="W20" s="103"/>
      <c r="X20" s="103"/>
      <c r="Y20" s="103"/>
      <c r="Z20" s="103"/>
      <c r="AA20" s="103">
        <v>12</v>
      </c>
      <c r="AB20" s="103"/>
      <c r="AC20" s="103">
        <v>12</v>
      </c>
      <c r="AD20" s="103">
        <v>19</v>
      </c>
      <c r="AE20" s="103"/>
      <c r="AF20" s="103">
        <v>19</v>
      </c>
      <c r="AG20" s="103" t="s">
        <v>79</v>
      </c>
      <c r="AH20" s="103"/>
      <c r="AI20" s="103">
        <v>1</v>
      </c>
      <c r="AJ20" s="103"/>
      <c r="AK20" s="103"/>
      <c r="AL20" s="103"/>
      <c r="AM20" s="103">
        <v>0</v>
      </c>
      <c r="AN20" s="103"/>
      <c r="AO20" s="103">
        <v>0</v>
      </c>
      <c r="AP20" s="103"/>
      <c r="AQ20" s="103">
        <v>0</v>
      </c>
      <c r="AR20" s="103"/>
      <c r="AS20" s="103">
        <v>0</v>
      </c>
      <c r="AT20" s="103"/>
      <c r="AU20" s="103">
        <v>1</v>
      </c>
      <c r="AV20" s="103">
        <v>3</v>
      </c>
      <c r="AW20" s="103">
        <v>4</v>
      </c>
      <c r="AX20" s="103">
        <v>0</v>
      </c>
      <c r="AY20" s="103">
        <v>0</v>
      </c>
      <c r="AZ20" s="103">
        <v>0</v>
      </c>
      <c r="BA20" s="103">
        <v>7</v>
      </c>
      <c r="BB20" s="103">
        <v>0</v>
      </c>
      <c r="BC20" s="103" t="s">
        <v>86</v>
      </c>
      <c r="BD20" s="103">
        <v>7</v>
      </c>
      <c r="BE20" s="103">
        <v>-7</v>
      </c>
      <c r="BF20" s="103" t="s">
        <v>86</v>
      </c>
      <c r="BG20" s="103">
        <v>10</v>
      </c>
      <c r="BH20" s="103">
        <v>-10</v>
      </c>
      <c r="BI20" s="103" t="s">
        <v>81</v>
      </c>
      <c r="BJ20" s="103">
        <v>0</v>
      </c>
      <c r="BK20" s="103">
        <v>0</v>
      </c>
      <c r="BL20" s="103" t="s">
        <v>81</v>
      </c>
      <c r="BM20" s="103">
        <v>0</v>
      </c>
      <c r="BN20" s="103">
        <v>0</v>
      </c>
      <c r="BO20" s="103">
        <v>0</v>
      </c>
      <c r="BP20" s="103">
        <v>0</v>
      </c>
      <c r="BQ20" s="103">
        <v>0</v>
      </c>
      <c r="BR20" s="103">
        <v>0</v>
      </c>
      <c r="BS20" s="103">
        <v>0</v>
      </c>
      <c r="BT20" s="103">
        <v>0</v>
      </c>
      <c r="BU20" s="103">
        <v>0</v>
      </c>
      <c r="BV20" s="103">
        <v>0</v>
      </c>
      <c r="BW20" s="103">
        <v>0</v>
      </c>
      <c r="BX20" s="104">
        <v>43800</v>
      </c>
      <c r="BY20" s="103">
        <f>DAY(EOMONTH(Base_Encuestas[[#This Row],[FECHA]],0))</f>
        <v>31</v>
      </c>
      <c r="BZ2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0" s="105">
        <f>+YEAR(Base_Encuestas[[#This Row],[FECHA]])</f>
        <v>2019</v>
      </c>
    </row>
    <row r="21" spans="1:79">
      <c r="A21" s="99" t="s">
        <v>87</v>
      </c>
      <c r="B21" s="99" t="s">
        <v>77</v>
      </c>
      <c r="C21" s="99" t="s">
        <v>95</v>
      </c>
      <c r="D21" s="103">
        <v>14</v>
      </c>
      <c r="E21" s="103">
        <v>40</v>
      </c>
      <c r="F21" s="103">
        <v>6000</v>
      </c>
      <c r="G21" s="103">
        <v>8000</v>
      </c>
      <c r="H21" s="103">
        <v>12000</v>
      </c>
      <c r="I21" s="103">
        <v>1200</v>
      </c>
      <c r="J21" s="103">
        <f>Base_Encuestas[[#This Row],[VENTAS POR ALOJAMIENTO DURANTE EL MES DE LA ENCUESTA]]/1000</f>
        <v>1.2</v>
      </c>
      <c r="K21" s="103">
        <v>14</v>
      </c>
      <c r="L21" s="103">
        <v>10</v>
      </c>
      <c r="M21" s="103">
        <v>11</v>
      </c>
      <c r="N21" s="103">
        <v>5</v>
      </c>
      <c r="O21" s="103"/>
      <c r="P21" s="103">
        <v>40</v>
      </c>
      <c r="Q21" s="103">
        <v>0</v>
      </c>
      <c r="R21" s="103"/>
      <c r="S21" s="103"/>
      <c r="T21" s="103"/>
      <c r="U21" s="103"/>
      <c r="V21" s="103">
        <v>0</v>
      </c>
      <c r="W21" s="103"/>
      <c r="X21" s="103"/>
      <c r="Y21" s="103"/>
      <c r="Z21" s="103"/>
      <c r="AA21" s="103">
        <v>57</v>
      </c>
      <c r="AB21" s="103">
        <v>3</v>
      </c>
      <c r="AC21" s="103">
        <v>60</v>
      </c>
      <c r="AD21" s="103">
        <v>57</v>
      </c>
      <c r="AE21" s="103">
        <v>3</v>
      </c>
      <c r="AF21" s="103">
        <v>60</v>
      </c>
      <c r="AG21" s="103" t="s">
        <v>79</v>
      </c>
      <c r="AH21" s="103"/>
      <c r="AI21" s="103">
        <v>1</v>
      </c>
      <c r="AJ21" s="103">
        <v>1</v>
      </c>
      <c r="AK21" s="103">
        <v>2</v>
      </c>
      <c r="AL21" s="103">
        <v>3</v>
      </c>
      <c r="AM21" s="103">
        <v>0</v>
      </c>
      <c r="AN21" s="103">
        <v>0</v>
      </c>
      <c r="AO21" s="103">
        <v>2</v>
      </c>
      <c r="AP21" s="103">
        <v>0</v>
      </c>
      <c r="AQ21" s="103">
        <v>0</v>
      </c>
      <c r="AR21" s="103">
        <v>0</v>
      </c>
      <c r="AS21" s="103">
        <v>3</v>
      </c>
      <c r="AT21" s="103">
        <v>2</v>
      </c>
      <c r="AU21" s="103">
        <v>14</v>
      </c>
      <c r="AV21" s="103">
        <v>0</v>
      </c>
      <c r="AW21" s="103">
        <v>0</v>
      </c>
      <c r="AX21" s="103">
        <v>0</v>
      </c>
      <c r="AY21" s="103">
        <v>0</v>
      </c>
      <c r="AZ21" s="103">
        <v>0</v>
      </c>
      <c r="BA21" s="103">
        <v>0</v>
      </c>
      <c r="BB21" s="103">
        <v>0</v>
      </c>
      <c r="BC21" s="103" t="s">
        <v>81</v>
      </c>
      <c r="BD21" s="103">
        <v>0</v>
      </c>
      <c r="BE21" s="103">
        <v>0</v>
      </c>
      <c r="BF21" s="103" t="s">
        <v>81</v>
      </c>
      <c r="BG21" s="103">
        <v>0</v>
      </c>
      <c r="BH21" s="103">
        <v>0</v>
      </c>
      <c r="BI21" s="103" t="s">
        <v>81</v>
      </c>
      <c r="BJ21" s="103">
        <v>0</v>
      </c>
      <c r="BK21" s="103">
        <v>0</v>
      </c>
      <c r="BL21" s="103" t="s">
        <v>81</v>
      </c>
      <c r="BM21" s="103">
        <v>0</v>
      </c>
      <c r="BN21" s="103">
        <v>0</v>
      </c>
      <c r="BO21" s="103">
        <v>0</v>
      </c>
      <c r="BP21" s="103">
        <v>3</v>
      </c>
      <c r="BQ21" s="103">
        <v>1</v>
      </c>
      <c r="BR21" s="103">
        <v>1</v>
      </c>
      <c r="BS21" s="103">
        <v>0</v>
      </c>
      <c r="BT21" s="103">
        <v>0</v>
      </c>
      <c r="BU21" s="103">
        <v>0</v>
      </c>
      <c r="BV21" s="103">
        <v>0</v>
      </c>
      <c r="BW21" s="103">
        <v>0</v>
      </c>
      <c r="BX21" s="104">
        <v>43800</v>
      </c>
      <c r="BY21" s="103">
        <f>DAY(EOMONTH(Base_Encuestas[[#This Row],[FECHA]],0))</f>
        <v>31</v>
      </c>
      <c r="BZ2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1" s="105">
        <f>+YEAR(Base_Encuestas[[#This Row],[FECHA]])</f>
        <v>2019</v>
      </c>
    </row>
    <row r="22" spans="1:79">
      <c r="A22" s="99" t="s">
        <v>103</v>
      </c>
      <c r="B22" s="99" t="s">
        <v>77</v>
      </c>
      <c r="C22" s="99" t="s">
        <v>95</v>
      </c>
      <c r="D22" s="103">
        <v>13</v>
      </c>
      <c r="E22" s="103">
        <v>26</v>
      </c>
      <c r="F22" s="103">
        <v>600</v>
      </c>
      <c r="G22" s="103">
        <v>800</v>
      </c>
      <c r="H22" s="103">
        <v>3000</v>
      </c>
      <c r="I22" s="103">
        <v>500</v>
      </c>
      <c r="J22" s="103">
        <f>Base_Encuestas[[#This Row],[VENTAS POR ALOJAMIENTO DURANTE EL MES DE LA ENCUESTA]]/1000</f>
        <v>0.5</v>
      </c>
      <c r="K22" s="103">
        <v>12</v>
      </c>
      <c r="L22" s="103">
        <v>2</v>
      </c>
      <c r="M22" s="103"/>
      <c r="N22" s="103"/>
      <c r="O22" s="103"/>
      <c r="P22" s="103">
        <v>14</v>
      </c>
      <c r="Q22" s="103">
        <v>0</v>
      </c>
      <c r="R22" s="103">
        <v>0</v>
      </c>
      <c r="S22" s="103">
        <v>0</v>
      </c>
      <c r="T22" s="103">
        <v>0</v>
      </c>
      <c r="U22" s="103">
        <v>0</v>
      </c>
      <c r="V22" s="103">
        <v>0</v>
      </c>
      <c r="W22" s="103">
        <v>0</v>
      </c>
      <c r="X22" s="103">
        <v>0</v>
      </c>
      <c r="Y22" s="103">
        <v>0</v>
      </c>
      <c r="Z22" s="103">
        <v>0</v>
      </c>
      <c r="AA22" s="103">
        <v>30</v>
      </c>
      <c r="AB22" s="103"/>
      <c r="AC22" s="103">
        <v>30</v>
      </c>
      <c r="AD22" s="103">
        <v>30</v>
      </c>
      <c r="AE22" s="103"/>
      <c r="AF22" s="103">
        <v>30</v>
      </c>
      <c r="AG22" s="103" t="s">
        <v>79</v>
      </c>
      <c r="AH22" s="103"/>
      <c r="AI22" s="103">
        <v>2</v>
      </c>
      <c r="AJ22" s="103">
        <v>0</v>
      </c>
      <c r="AK22" s="103">
        <v>2</v>
      </c>
      <c r="AL22" s="103">
        <v>1</v>
      </c>
      <c r="AM22" s="103">
        <v>0</v>
      </c>
      <c r="AN22" s="103">
        <v>0</v>
      </c>
      <c r="AO22" s="103">
        <v>0</v>
      </c>
      <c r="AP22" s="103">
        <v>0</v>
      </c>
      <c r="AQ22" s="103">
        <v>0</v>
      </c>
      <c r="AR22" s="103">
        <v>0</v>
      </c>
      <c r="AS22" s="103">
        <v>2</v>
      </c>
      <c r="AT22" s="103">
        <v>0</v>
      </c>
      <c r="AU22" s="103">
        <v>7</v>
      </c>
      <c r="AV22" s="103">
        <v>0</v>
      </c>
      <c r="AW22" s="103">
        <v>0</v>
      </c>
      <c r="AX22" s="103">
        <v>0</v>
      </c>
      <c r="AY22" s="103">
        <v>0</v>
      </c>
      <c r="AZ22" s="103">
        <v>0</v>
      </c>
      <c r="BA22" s="103">
        <v>0</v>
      </c>
      <c r="BB22" s="103">
        <v>1</v>
      </c>
      <c r="BC22" s="103" t="s">
        <v>86</v>
      </c>
      <c r="BD22" s="103">
        <v>50</v>
      </c>
      <c r="BE22" s="103">
        <v>-50</v>
      </c>
      <c r="BF22" s="103" t="s">
        <v>81</v>
      </c>
      <c r="BG22" s="103">
        <v>0</v>
      </c>
      <c r="BH22" s="103">
        <v>0</v>
      </c>
      <c r="BI22" s="103" t="s">
        <v>81</v>
      </c>
      <c r="BJ22" s="103">
        <v>0</v>
      </c>
      <c r="BK22" s="103">
        <v>0</v>
      </c>
      <c r="BL22" s="103" t="s">
        <v>81</v>
      </c>
      <c r="BM22" s="103">
        <v>0</v>
      </c>
      <c r="BN22" s="103">
        <v>0</v>
      </c>
      <c r="BO22" s="103">
        <v>2</v>
      </c>
      <c r="BP22" s="103">
        <v>3</v>
      </c>
      <c r="BQ22" s="103"/>
      <c r="BR22" s="103"/>
      <c r="BS22" s="103"/>
      <c r="BT22" s="103">
        <v>0</v>
      </c>
      <c r="BU22" s="103">
        <v>0</v>
      </c>
      <c r="BV22" s="103">
        <v>3</v>
      </c>
      <c r="BW22" s="103"/>
      <c r="BX22" s="104">
        <v>43800</v>
      </c>
      <c r="BY22" s="103">
        <f>DAY(EOMONTH(Base_Encuestas[[#This Row],[FECHA]],0))</f>
        <v>31</v>
      </c>
      <c r="BZ2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2" s="105">
        <f>+YEAR(Base_Encuestas[[#This Row],[FECHA]])</f>
        <v>2019</v>
      </c>
    </row>
    <row r="23" spans="1:79">
      <c r="A23" s="99" t="s">
        <v>82</v>
      </c>
      <c r="B23" s="99" t="s">
        <v>77</v>
      </c>
      <c r="C23" s="99" t="s">
        <v>95</v>
      </c>
      <c r="D23" s="103">
        <v>10</v>
      </c>
      <c r="E23" s="103">
        <v>20</v>
      </c>
      <c r="F23" s="103">
        <v>904.12</v>
      </c>
      <c r="G23" s="103">
        <v>1288.06</v>
      </c>
      <c r="H23" s="103">
        <v>385.96</v>
      </c>
      <c r="I23" s="103">
        <v>98.4</v>
      </c>
      <c r="J23" s="103">
        <f>Base_Encuestas[[#This Row],[VENTAS POR ALOJAMIENTO DURANTE EL MES DE LA ENCUESTA]]/1000</f>
        <v>9.8400000000000001E-2</v>
      </c>
      <c r="K23" s="103"/>
      <c r="L23" s="103">
        <v>20</v>
      </c>
      <c r="M23" s="103"/>
      <c r="N23" s="103"/>
      <c r="O23" s="103"/>
      <c r="P23" s="103">
        <v>20</v>
      </c>
      <c r="Q23" s="103">
        <v>0</v>
      </c>
      <c r="R23" s="103"/>
      <c r="S23" s="103"/>
      <c r="T23" s="103"/>
      <c r="U23" s="103"/>
      <c r="V23" s="103">
        <v>0</v>
      </c>
      <c r="W23" s="103"/>
      <c r="X23" s="103"/>
      <c r="Y23" s="103"/>
      <c r="Z23" s="103"/>
      <c r="AA23" s="103">
        <v>20</v>
      </c>
      <c r="AB23" s="103"/>
      <c r="AC23" s="103">
        <v>20</v>
      </c>
      <c r="AD23" s="103">
        <v>20</v>
      </c>
      <c r="AE23" s="103"/>
      <c r="AF23" s="103">
        <v>20</v>
      </c>
      <c r="AG23" s="103" t="s">
        <v>79</v>
      </c>
      <c r="AH23" s="103"/>
      <c r="AI23" s="103">
        <v>1</v>
      </c>
      <c r="AJ23" s="103">
        <v>0</v>
      </c>
      <c r="AK23" s="103">
        <v>0</v>
      </c>
      <c r="AL23" s="103">
        <v>0</v>
      </c>
      <c r="AM23" s="103">
        <v>1</v>
      </c>
      <c r="AN23" s="103">
        <v>0</v>
      </c>
      <c r="AO23" s="103">
        <v>2</v>
      </c>
      <c r="AP23" s="103">
        <v>0</v>
      </c>
      <c r="AQ23" s="103">
        <v>0</v>
      </c>
      <c r="AR23" s="103">
        <v>0</v>
      </c>
      <c r="AS23" s="103">
        <v>2</v>
      </c>
      <c r="AT23" s="103">
        <v>0</v>
      </c>
      <c r="AU23" s="103">
        <v>6</v>
      </c>
      <c r="AV23" s="103">
        <v>0</v>
      </c>
      <c r="AW23" s="103">
        <v>0</v>
      </c>
      <c r="AX23" s="103">
        <v>0</v>
      </c>
      <c r="AY23" s="103">
        <v>0</v>
      </c>
      <c r="AZ23" s="103">
        <v>0</v>
      </c>
      <c r="BA23" s="103">
        <v>0</v>
      </c>
      <c r="BB23" s="103">
        <v>0</v>
      </c>
      <c r="BC23" s="103" t="s">
        <v>80</v>
      </c>
      <c r="BD23" s="103">
        <v>2</v>
      </c>
      <c r="BE23" s="103">
        <v>-2</v>
      </c>
      <c r="BF23" s="103" t="s">
        <v>80</v>
      </c>
      <c r="BG23" s="103">
        <v>1</v>
      </c>
      <c r="BH23" s="103">
        <v>1</v>
      </c>
      <c r="BI23" s="103" t="s">
        <v>86</v>
      </c>
      <c r="BJ23" s="103">
        <v>1</v>
      </c>
      <c r="BK23" s="103">
        <v>-1</v>
      </c>
      <c r="BL23" s="103" t="s">
        <v>92</v>
      </c>
      <c r="BM23" s="103">
        <v>1</v>
      </c>
      <c r="BN23" s="103">
        <v>-1</v>
      </c>
      <c r="BO23" s="103">
        <v>0</v>
      </c>
      <c r="BP23" s="103">
        <v>10</v>
      </c>
      <c r="BQ23" s="103">
        <v>0</v>
      </c>
      <c r="BR23" s="103">
        <v>0</v>
      </c>
      <c r="BS23" s="103">
        <v>0</v>
      </c>
      <c r="BT23" s="103">
        <v>0</v>
      </c>
      <c r="BU23" s="103">
        <v>1</v>
      </c>
      <c r="BV23" s="103">
        <v>0</v>
      </c>
      <c r="BW23" s="103">
        <v>0</v>
      </c>
      <c r="BX23" s="104">
        <v>43800</v>
      </c>
      <c r="BY23" s="103">
        <f>DAY(EOMONTH(Base_Encuestas[[#This Row],[FECHA]],0))</f>
        <v>31</v>
      </c>
      <c r="BZ2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3" s="105">
        <f>+YEAR(Base_Encuestas[[#This Row],[FECHA]])</f>
        <v>2019</v>
      </c>
    </row>
    <row r="24" spans="1:79">
      <c r="A24" s="99" t="s">
        <v>103</v>
      </c>
      <c r="B24" s="99" t="s">
        <v>77</v>
      </c>
      <c r="C24" s="99" t="s">
        <v>95</v>
      </c>
      <c r="D24" s="103"/>
      <c r="E24" s="103"/>
      <c r="F24" s="103"/>
      <c r="G24" s="103"/>
      <c r="H24" s="103">
        <v>0</v>
      </c>
      <c r="I24" s="103"/>
      <c r="J24" s="103">
        <f>Base_Encuestas[[#This Row],[VENTAS POR ALOJAMIENTO DURANTE EL MES DE LA ENCUESTA]]/1000</f>
        <v>0</v>
      </c>
      <c r="K24" s="103"/>
      <c r="L24" s="103"/>
      <c r="M24" s="103"/>
      <c r="N24" s="103"/>
      <c r="O24" s="103"/>
      <c r="P24" s="103">
        <v>0</v>
      </c>
      <c r="Q24" s="103">
        <v>0</v>
      </c>
      <c r="R24" s="103"/>
      <c r="S24" s="103"/>
      <c r="T24" s="103"/>
      <c r="U24" s="103"/>
      <c r="V24" s="103">
        <v>0</v>
      </c>
      <c r="W24" s="103"/>
      <c r="X24" s="103"/>
      <c r="Y24" s="103"/>
      <c r="Z24" s="103"/>
      <c r="AA24" s="103"/>
      <c r="AB24" s="103"/>
      <c r="AC24" s="103">
        <v>0</v>
      </c>
      <c r="AD24" s="103"/>
      <c r="AE24" s="103"/>
      <c r="AF24" s="103">
        <v>0</v>
      </c>
      <c r="AG24" s="103" t="s">
        <v>79</v>
      </c>
      <c r="AH24" s="103"/>
      <c r="AI24" s="103"/>
      <c r="AJ24" s="103"/>
      <c r="AK24" s="103"/>
      <c r="AL24" s="103"/>
      <c r="AM24" s="103">
        <v>0</v>
      </c>
      <c r="AN24" s="103"/>
      <c r="AO24" s="103">
        <v>0</v>
      </c>
      <c r="AP24" s="103"/>
      <c r="AQ24" s="103">
        <v>0</v>
      </c>
      <c r="AR24" s="103"/>
      <c r="AS24" s="103">
        <v>0</v>
      </c>
      <c r="AT24" s="103"/>
      <c r="AU24" s="103">
        <v>0</v>
      </c>
      <c r="AV24" s="103">
        <v>0</v>
      </c>
      <c r="AW24" s="103">
        <v>0</v>
      </c>
      <c r="AX24" s="103">
        <v>0</v>
      </c>
      <c r="AY24" s="103">
        <v>0</v>
      </c>
      <c r="AZ24" s="103">
        <v>0</v>
      </c>
      <c r="BA24" s="103">
        <v>0</v>
      </c>
      <c r="BB24" s="103">
        <v>0</v>
      </c>
      <c r="BC24" s="103" t="s">
        <v>86</v>
      </c>
      <c r="BD24" s="103">
        <v>0</v>
      </c>
      <c r="BE24" s="103">
        <v>0</v>
      </c>
      <c r="BF24" s="103" t="s">
        <v>86</v>
      </c>
      <c r="BG24" s="103">
        <v>0</v>
      </c>
      <c r="BH24" s="103">
        <v>0</v>
      </c>
      <c r="BI24" s="103" t="s">
        <v>86</v>
      </c>
      <c r="BJ24" s="103">
        <v>0</v>
      </c>
      <c r="BK24" s="103">
        <v>0</v>
      </c>
      <c r="BL24" s="103" t="s">
        <v>92</v>
      </c>
      <c r="BM24" s="103">
        <v>0</v>
      </c>
      <c r="BN24" s="103">
        <v>0</v>
      </c>
      <c r="BO24" s="103">
        <v>0</v>
      </c>
      <c r="BP24" s="103">
        <v>0</v>
      </c>
      <c r="BQ24" s="103">
        <v>0</v>
      </c>
      <c r="BR24" s="103"/>
      <c r="BS24" s="103"/>
      <c r="BT24" s="103">
        <v>0</v>
      </c>
      <c r="BU24" s="103">
        <v>0</v>
      </c>
      <c r="BV24" s="103">
        <v>5</v>
      </c>
      <c r="BW24" s="103"/>
      <c r="BX24" s="104">
        <v>43800</v>
      </c>
      <c r="BY24" s="103">
        <f>DAY(EOMONTH(Base_Encuestas[[#This Row],[FECHA]],0))</f>
        <v>31</v>
      </c>
      <c r="BZ2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4" s="105">
        <f>+YEAR(Base_Encuestas[[#This Row],[FECHA]])</f>
        <v>2019</v>
      </c>
    </row>
    <row r="25" spans="1:79">
      <c r="A25" s="99" t="s">
        <v>103</v>
      </c>
      <c r="B25" s="99" t="s">
        <v>88</v>
      </c>
      <c r="C25" s="99" t="s">
        <v>95</v>
      </c>
      <c r="D25" s="103">
        <v>12</v>
      </c>
      <c r="E25" s="103">
        <v>24</v>
      </c>
      <c r="F25" s="103"/>
      <c r="G25" s="103"/>
      <c r="H25" s="103">
        <v>12336</v>
      </c>
      <c r="I25" s="103">
        <v>507.28</v>
      </c>
      <c r="J25" s="103">
        <f>Base_Encuestas[[#This Row],[VENTAS POR ALOJAMIENTO DURANTE EL MES DE LA ENCUESTA]]/1000</f>
        <v>0.50727999999999995</v>
      </c>
      <c r="K25" s="103">
        <v>128</v>
      </c>
      <c r="L25" s="103"/>
      <c r="M25" s="103"/>
      <c r="N25" s="103"/>
      <c r="O25" s="103"/>
      <c r="P25" s="103">
        <v>128</v>
      </c>
      <c r="Q25" s="103">
        <v>0</v>
      </c>
      <c r="R25" s="103"/>
      <c r="S25" s="103"/>
      <c r="T25" s="103"/>
      <c r="U25" s="103"/>
      <c r="V25" s="103">
        <v>0</v>
      </c>
      <c r="W25" s="103"/>
      <c r="X25" s="103"/>
      <c r="Y25" s="103"/>
      <c r="Z25" s="103"/>
      <c r="AA25" s="103"/>
      <c r="AB25" s="103"/>
      <c r="AC25" s="103">
        <v>0</v>
      </c>
      <c r="AD25" s="103"/>
      <c r="AE25" s="103"/>
      <c r="AF25" s="103">
        <v>0</v>
      </c>
      <c r="AG25" s="103" t="s">
        <v>79</v>
      </c>
      <c r="AH25" s="103"/>
      <c r="AI25" s="103">
        <v>1</v>
      </c>
      <c r="AJ25" s="103">
        <v>1</v>
      </c>
      <c r="AK25" s="103">
        <v>3</v>
      </c>
      <c r="AL25" s="103">
        <v>2</v>
      </c>
      <c r="AM25" s="103">
        <v>0</v>
      </c>
      <c r="AN25" s="103">
        <v>0</v>
      </c>
      <c r="AO25" s="103">
        <v>0</v>
      </c>
      <c r="AP25" s="103">
        <v>0</v>
      </c>
      <c r="AQ25" s="103">
        <v>0</v>
      </c>
      <c r="AR25" s="103">
        <v>0</v>
      </c>
      <c r="AS25" s="103">
        <v>0</v>
      </c>
      <c r="AT25" s="103">
        <v>0</v>
      </c>
      <c r="AU25" s="103">
        <v>7</v>
      </c>
      <c r="AV25" s="103">
        <v>2</v>
      </c>
      <c r="AW25" s="103">
        <v>2</v>
      </c>
      <c r="AX25" s="103">
        <v>0</v>
      </c>
      <c r="AY25" s="103">
        <v>0</v>
      </c>
      <c r="AZ25" s="103">
        <v>0</v>
      </c>
      <c r="BA25" s="103">
        <v>4</v>
      </c>
      <c r="BB25" s="103">
        <v>0</v>
      </c>
      <c r="BC25" s="103" t="s">
        <v>81</v>
      </c>
      <c r="BD25" s="103">
        <v>0</v>
      </c>
      <c r="BE25" s="103">
        <v>0</v>
      </c>
      <c r="BF25" s="103" t="s">
        <v>81</v>
      </c>
      <c r="BG25" s="103">
        <v>0</v>
      </c>
      <c r="BH25" s="103">
        <v>0</v>
      </c>
      <c r="BI25" s="103" t="s">
        <v>81</v>
      </c>
      <c r="BJ25" s="103">
        <v>0</v>
      </c>
      <c r="BK25" s="103">
        <v>0</v>
      </c>
      <c r="BL25" s="103" t="s">
        <v>81</v>
      </c>
      <c r="BM25" s="103">
        <v>0</v>
      </c>
      <c r="BN25" s="103">
        <v>0</v>
      </c>
      <c r="BO25" s="103"/>
      <c r="BP25" s="103"/>
      <c r="BQ25" s="103"/>
      <c r="BR25" s="103"/>
      <c r="BS25" s="103">
        <v>10</v>
      </c>
      <c r="BT25" s="103">
        <v>0</v>
      </c>
      <c r="BU25" s="103">
        <v>0</v>
      </c>
      <c r="BV25" s="103">
        <v>13</v>
      </c>
      <c r="BW25" s="103"/>
      <c r="BX25" s="104">
        <v>43800</v>
      </c>
      <c r="BY25" s="103">
        <f>DAY(EOMONTH(Base_Encuestas[[#This Row],[FECHA]],0))</f>
        <v>31</v>
      </c>
      <c r="BZ2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5" s="105">
        <f>+YEAR(Base_Encuestas[[#This Row],[FECHA]])</f>
        <v>2019</v>
      </c>
    </row>
    <row r="26" spans="1:79">
      <c r="A26" s="99" t="s">
        <v>93</v>
      </c>
      <c r="B26" s="99" t="s">
        <v>77</v>
      </c>
      <c r="C26" s="99" t="s">
        <v>95</v>
      </c>
      <c r="D26" s="103">
        <v>6</v>
      </c>
      <c r="E26" s="103">
        <v>17</v>
      </c>
      <c r="F26" s="103">
        <v>3800</v>
      </c>
      <c r="G26" s="103">
        <v>4500</v>
      </c>
      <c r="H26" s="103">
        <v>6200</v>
      </c>
      <c r="I26" s="103">
        <v>1300</v>
      </c>
      <c r="J26" s="103">
        <f>Base_Encuestas[[#This Row],[VENTAS POR ALOJAMIENTO DURANTE EL MES DE LA ENCUESTA]]/1000</f>
        <v>1.3</v>
      </c>
      <c r="K26" s="103">
        <v>10</v>
      </c>
      <c r="L26" s="103">
        <v>10</v>
      </c>
      <c r="M26" s="103">
        <v>7</v>
      </c>
      <c r="N26" s="103"/>
      <c r="O26" s="103"/>
      <c r="P26" s="103">
        <v>27</v>
      </c>
      <c r="Q26" s="103">
        <v>0</v>
      </c>
      <c r="R26" s="103">
        <v>0</v>
      </c>
      <c r="S26" s="103">
        <v>0</v>
      </c>
      <c r="T26" s="103">
        <v>0</v>
      </c>
      <c r="U26" s="103">
        <v>0</v>
      </c>
      <c r="V26" s="103">
        <v>0</v>
      </c>
      <c r="W26" s="103">
        <v>0</v>
      </c>
      <c r="X26" s="103">
        <v>0</v>
      </c>
      <c r="Y26" s="103">
        <v>0</v>
      </c>
      <c r="Z26" s="103">
        <v>0</v>
      </c>
      <c r="AA26" s="103">
        <v>50</v>
      </c>
      <c r="AB26" s="103">
        <v>6</v>
      </c>
      <c r="AC26" s="103">
        <v>56</v>
      </c>
      <c r="AD26" s="103">
        <v>50</v>
      </c>
      <c r="AE26" s="103">
        <v>6</v>
      </c>
      <c r="AF26" s="103">
        <v>56</v>
      </c>
      <c r="AG26" s="103" t="s">
        <v>79</v>
      </c>
      <c r="AH26" s="103"/>
      <c r="AI26" s="103">
        <v>0</v>
      </c>
      <c r="AJ26" s="103">
        <v>1</v>
      </c>
      <c r="AK26" s="103">
        <v>1</v>
      </c>
      <c r="AL26" s="103">
        <v>1</v>
      </c>
      <c r="AM26" s="103">
        <v>0</v>
      </c>
      <c r="AN26" s="103">
        <v>0</v>
      </c>
      <c r="AO26" s="103">
        <v>0</v>
      </c>
      <c r="AP26" s="103">
        <v>0</v>
      </c>
      <c r="AQ26" s="103">
        <v>1</v>
      </c>
      <c r="AR26" s="103">
        <v>0</v>
      </c>
      <c r="AS26" s="103">
        <v>1</v>
      </c>
      <c r="AT26" s="103">
        <v>1</v>
      </c>
      <c r="AU26" s="103">
        <v>6</v>
      </c>
      <c r="AV26" s="103">
        <v>0</v>
      </c>
      <c r="AW26" s="103">
        <v>0</v>
      </c>
      <c r="AX26" s="103">
        <v>0</v>
      </c>
      <c r="AY26" s="103">
        <v>0</v>
      </c>
      <c r="AZ26" s="103">
        <v>0</v>
      </c>
      <c r="BA26" s="103">
        <v>0</v>
      </c>
      <c r="BB26" s="103">
        <v>0</v>
      </c>
      <c r="BC26" s="103" t="s">
        <v>81</v>
      </c>
      <c r="BD26" s="103">
        <v>0</v>
      </c>
      <c r="BE26" s="103">
        <v>0</v>
      </c>
      <c r="BF26" s="103" t="s">
        <v>81</v>
      </c>
      <c r="BG26" s="103">
        <v>0</v>
      </c>
      <c r="BH26" s="103">
        <v>0</v>
      </c>
      <c r="BI26" s="103" t="s">
        <v>81</v>
      </c>
      <c r="BJ26" s="103">
        <v>0</v>
      </c>
      <c r="BK26" s="103">
        <v>0</v>
      </c>
      <c r="BL26" s="103" t="s">
        <v>81</v>
      </c>
      <c r="BM26" s="103">
        <v>0</v>
      </c>
      <c r="BN26" s="103">
        <v>0</v>
      </c>
      <c r="BO26" s="103">
        <v>6</v>
      </c>
      <c r="BP26" s="103">
        <v>4</v>
      </c>
      <c r="BQ26" s="103">
        <v>4</v>
      </c>
      <c r="BR26" s="103"/>
      <c r="BS26" s="103"/>
      <c r="BT26" s="103">
        <v>0</v>
      </c>
      <c r="BU26" s="103">
        <v>3</v>
      </c>
      <c r="BV26" s="103">
        <v>0</v>
      </c>
      <c r="BW26" s="103"/>
      <c r="BX26" s="104">
        <v>43800</v>
      </c>
      <c r="BY26" s="103">
        <f>DAY(EOMONTH(Base_Encuestas[[#This Row],[FECHA]],0))</f>
        <v>31</v>
      </c>
      <c r="BZ2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6" s="105">
        <f>+YEAR(Base_Encuestas[[#This Row],[FECHA]])</f>
        <v>2019</v>
      </c>
    </row>
    <row r="27" spans="1:79">
      <c r="A27" s="99" t="s">
        <v>76</v>
      </c>
      <c r="B27" s="99" t="s">
        <v>77</v>
      </c>
      <c r="C27" s="99" t="s">
        <v>78</v>
      </c>
      <c r="D27" s="103">
        <v>40</v>
      </c>
      <c r="E27" s="103">
        <v>96</v>
      </c>
      <c r="F27" s="103">
        <v>302893.21999999997</v>
      </c>
      <c r="G27" s="103">
        <v>317303.74</v>
      </c>
      <c r="H27" s="103">
        <v>258813.01</v>
      </c>
      <c r="I27" s="103">
        <v>17989.48</v>
      </c>
      <c r="J27" s="103">
        <f>Base_Encuestas[[#This Row],[VENTAS POR ALOJAMIENTO DURANTE EL MES DE LA ENCUESTA]]/1000</f>
        <v>17.98948</v>
      </c>
      <c r="K27" s="103">
        <v>176</v>
      </c>
      <c r="L27" s="103">
        <v>96</v>
      </c>
      <c r="M27" s="103">
        <v>41</v>
      </c>
      <c r="N27" s="103">
        <v>14</v>
      </c>
      <c r="O27" s="103">
        <v>4</v>
      </c>
      <c r="P27" s="103">
        <v>331</v>
      </c>
      <c r="Q27" s="103">
        <v>0</v>
      </c>
      <c r="R27" s="103">
        <v>0</v>
      </c>
      <c r="S27" s="103">
        <v>0</v>
      </c>
      <c r="T27" s="103">
        <v>0</v>
      </c>
      <c r="U27" s="103">
        <v>0</v>
      </c>
      <c r="V27" s="103">
        <v>0</v>
      </c>
      <c r="W27" s="103">
        <v>0</v>
      </c>
      <c r="X27" s="103">
        <v>0</v>
      </c>
      <c r="Y27" s="103">
        <v>0</v>
      </c>
      <c r="Z27" s="103">
        <v>0</v>
      </c>
      <c r="AA27" s="103">
        <v>116</v>
      </c>
      <c r="AB27" s="103">
        <v>214</v>
      </c>
      <c r="AC27" s="103">
        <v>330</v>
      </c>
      <c r="AD27" s="103">
        <v>357</v>
      </c>
      <c r="AE27" s="103">
        <v>214</v>
      </c>
      <c r="AF27" s="103">
        <v>571</v>
      </c>
      <c r="AG27" s="103" t="s">
        <v>79</v>
      </c>
      <c r="AH27" s="103"/>
      <c r="AI27" s="103">
        <v>2</v>
      </c>
      <c r="AJ27" s="103">
        <v>5</v>
      </c>
      <c r="AK27" s="103">
        <v>12</v>
      </c>
      <c r="AL27" s="103">
        <v>6</v>
      </c>
      <c r="AM27" s="103">
        <v>0</v>
      </c>
      <c r="AN27" s="103">
        <v>0</v>
      </c>
      <c r="AO27" s="103">
        <v>0</v>
      </c>
      <c r="AP27" s="103">
        <v>0</v>
      </c>
      <c r="AQ27" s="103">
        <v>0</v>
      </c>
      <c r="AR27" s="103">
        <v>0</v>
      </c>
      <c r="AS27" s="103">
        <v>2</v>
      </c>
      <c r="AT27" s="103">
        <v>2</v>
      </c>
      <c r="AU27" s="103">
        <v>29</v>
      </c>
      <c r="AV27" s="103">
        <v>5</v>
      </c>
      <c r="AW27" s="103">
        <v>25</v>
      </c>
      <c r="AX27" s="103">
        <v>18</v>
      </c>
      <c r="AY27" s="103">
        <v>1</v>
      </c>
      <c r="AZ27" s="103">
        <v>0</v>
      </c>
      <c r="BA27" s="103">
        <v>49</v>
      </c>
      <c r="BB27" s="103">
        <v>24</v>
      </c>
      <c r="BC27" s="103" t="s">
        <v>86</v>
      </c>
      <c r="BD27" s="103">
        <v>20</v>
      </c>
      <c r="BE27" s="103">
        <v>-20</v>
      </c>
      <c r="BF27" s="103" t="s">
        <v>81</v>
      </c>
      <c r="BG27" s="103">
        <v>0</v>
      </c>
      <c r="BH27" s="103">
        <v>0</v>
      </c>
      <c r="BI27" s="103" t="s">
        <v>81</v>
      </c>
      <c r="BJ27" s="103">
        <v>0</v>
      </c>
      <c r="BK27" s="103">
        <v>0</v>
      </c>
      <c r="BL27" s="103" t="s">
        <v>92</v>
      </c>
      <c r="BM27" s="103">
        <v>10</v>
      </c>
      <c r="BN27" s="103">
        <v>-10</v>
      </c>
      <c r="BO27" s="103">
        <v>0</v>
      </c>
      <c r="BP27" s="103">
        <v>6</v>
      </c>
      <c r="BQ27" s="103">
        <v>8</v>
      </c>
      <c r="BR27" s="103">
        <v>6</v>
      </c>
      <c r="BS27" s="103">
        <v>0</v>
      </c>
      <c r="BT27" s="103">
        <v>0</v>
      </c>
      <c r="BU27" s="103">
        <v>0</v>
      </c>
      <c r="BV27" s="103">
        <v>18</v>
      </c>
      <c r="BW27" s="103">
        <v>5</v>
      </c>
      <c r="BX27" s="104">
        <v>43800</v>
      </c>
      <c r="BY27" s="103">
        <f>DAY(EOMONTH(Base_Encuestas[[#This Row],[FECHA]],0))</f>
        <v>31</v>
      </c>
      <c r="BZ2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7" s="105">
        <f>+YEAR(Base_Encuestas[[#This Row],[FECHA]])</f>
        <v>2019</v>
      </c>
    </row>
    <row r="28" spans="1:79">
      <c r="A28" s="99" t="s">
        <v>76</v>
      </c>
      <c r="B28" s="99" t="s">
        <v>77</v>
      </c>
      <c r="C28" s="99" t="s">
        <v>78</v>
      </c>
      <c r="D28" s="103">
        <v>15</v>
      </c>
      <c r="E28" s="103">
        <v>40</v>
      </c>
      <c r="F28" s="103">
        <v>58148</v>
      </c>
      <c r="G28" s="103">
        <v>57977</v>
      </c>
      <c r="H28" s="103">
        <v>65555</v>
      </c>
      <c r="I28" s="103">
        <v>2766</v>
      </c>
      <c r="J28" s="103">
        <f>Base_Encuestas[[#This Row],[VENTAS POR ALOJAMIENTO DURANTE EL MES DE LA ENCUESTA]]/1000</f>
        <v>2.766</v>
      </c>
      <c r="K28" s="103">
        <v>69</v>
      </c>
      <c r="L28" s="103"/>
      <c r="M28" s="103"/>
      <c r="N28" s="103"/>
      <c r="O28" s="103"/>
      <c r="P28" s="103">
        <v>69</v>
      </c>
      <c r="Q28" s="103">
        <v>0</v>
      </c>
      <c r="R28" s="103"/>
      <c r="S28" s="103"/>
      <c r="T28" s="103"/>
      <c r="U28" s="103"/>
      <c r="V28" s="103">
        <v>0</v>
      </c>
      <c r="W28" s="103"/>
      <c r="X28" s="103"/>
      <c r="Y28" s="103"/>
      <c r="Z28" s="103"/>
      <c r="AA28" s="103"/>
      <c r="AB28" s="103">
        <v>25</v>
      </c>
      <c r="AC28" s="103">
        <v>25</v>
      </c>
      <c r="AD28" s="103"/>
      <c r="AE28" s="103">
        <v>25</v>
      </c>
      <c r="AF28" s="103">
        <v>25</v>
      </c>
      <c r="AG28" s="103" t="s">
        <v>79</v>
      </c>
      <c r="AH28" s="103"/>
      <c r="AI28" s="103"/>
      <c r="AJ28" s="103">
        <v>2</v>
      </c>
      <c r="AK28" s="103">
        <v>2</v>
      </c>
      <c r="AL28" s="103">
        <v>1</v>
      </c>
      <c r="AM28" s="103">
        <v>0</v>
      </c>
      <c r="AN28" s="103"/>
      <c r="AO28" s="103">
        <v>0</v>
      </c>
      <c r="AP28" s="103"/>
      <c r="AQ28" s="103">
        <v>0</v>
      </c>
      <c r="AR28" s="103"/>
      <c r="AS28" s="103">
        <v>0</v>
      </c>
      <c r="AT28" s="103"/>
      <c r="AU28" s="103">
        <v>5</v>
      </c>
      <c r="AV28" s="103">
        <v>0</v>
      </c>
      <c r="AW28" s="103">
        <v>0</v>
      </c>
      <c r="AX28" s="103">
        <v>0</v>
      </c>
      <c r="AY28" s="103">
        <v>0</v>
      </c>
      <c r="AZ28" s="103">
        <v>0</v>
      </c>
      <c r="BA28" s="103">
        <v>0</v>
      </c>
      <c r="BB28" s="103">
        <v>0</v>
      </c>
      <c r="BC28" s="103" t="s">
        <v>86</v>
      </c>
      <c r="BD28" s="103">
        <v>0</v>
      </c>
      <c r="BE28" s="103">
        <v>0</v>
      </c>
      <c r="BF28" s="103" t="s">
        <v>86</v>
      </c>
      <c r="BG28" s="103">
        <v>0</v>
      </c>
      <c r="BH28" s="103">
        <v>0</v>
      </c>
      <c r="BI28" s="103" t="s">
        <v>86</v>
      </c>
      <c r="BJ28" s="103">
        <v>0</v>
      </c>
      <c r="BK28" s="103">
        <v>0</v>
      </c>
      <c r="BL28" s="103" t="s">
        <v>92</v>
      </c>
      <c r="BM28" s="103">
        <v>0</v>
      </c>
      <c r="BN28" s="103">
        <v>0</v>
      </c>
      <c r="BO28" s="103">
        <v>0</v>
      </c>
      <c r="BP28" s="103">
        <v>0</v>
      </c>
      <c r="BQ28" s="103">
        <v>0</v>
      </c>
      <c r="BR28" s="103">
        <v>0</v>
      </c>
      <c r="BS28" s="103"/>
      <c r="BT28" s="103">
        <v>0</v>
      </c>
      <c r="BU28" s="103">
        <v>0</v>
      </c>
      <c r="BV28" s="103">
        <v>0</v>
      </c>
      <c r="BW28" s="103">
        <v>0</v>
      </c>
      <c r="BX28" s="104">
        <v>43800</v>
      </c>
      <c r="BY28" s="103">
        <f>DAY(EOMONTH(Base_Encuestas[[#This Row],[FECHA]],0))</f>
        <v>31</v>
      </c>
      <c r="BZ2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8" s="105">
        <f>+YEAR(Base_Encuestas[[#This Row],[FECHA]])</f>
        <v>2019</v>
      </c>
    </row>
    <row r="29" spans="1:79">
      <c r="A29" s="99" t="s">
        <v>97</v>
      </c>
      <c r="B29" s="99" t="s">
        <v>88</v>
      </c>
      <c r="C29" s="99" t="s">
        <v>78</v>
      </c>
      <c r="D29" s="103">
        <v>49</v>
      </c>
      <c r="E29" s="103">
        <v>120</v>
      </c>
      <c r="F29" s="103">
        <v>531931.56999999995</v>
      </c>
      <c r="G29" s="103">
        <v>738752.83</v>
      </c>
      <c r="H29" s="103">
        <v>592458.44999999995</v>
      </c>
      <c r="I29" s="103">
        <v>85264.01</v>
      </c>
      <c r="J29" s="103">
        <f>Base_Encuestas[[#This Row],[VENTAS POR ALOJAMIENTO DURANTE EL MES DE LA ENCUESTA]]/1000</f>
        <v>85.264009999999999</v>
      </c>
      <c r="K29" s="103">
        <v>175</v>
      </c>
      <c r="L29" s="103">
        <v>186</v>
      </c>
      <c r="M29" s="103">
        <v>25</v>
      </c>
      <c r="N29" s="103">
        <v>4</v>
      </c>
      <c r="O29" s="103"/>
      <c r="P29" s="103">
        <v>390</v>
      </c>
      <c r="Q29" s="103">
        <v>2</v>
      </c>
      <c r="R29" s="103">
        <v>0</v>
      </c>
      <c r="S29" s="103">
        <v>0</v>
      </c>
      <c r="T29" s="103">
        <v>0</v>
      </c>
      <c r="U29" s="103"/>
      <c r="V29" s="103">
        <v>0</v>
      </c>
      <c r="W29" s="103">
        <v>0</v>
      </c>
      <c r="X29" s="103">
        <v>0</v>
      </c>
      <c r="Y29" s="103">
        <v>0</v>
      </c>
      <c r="Z29" s="103"/>
      <c r="AA29" s="103">
        <v>592</v>
      </c>
      <c r="AB29" s="103">
        <v>231</v>
      </c>
      <c r="AC29" s="103">
        <v>823</v>
      </c>
      <c r="AD29" s="103">
        <v>592</v>
      </c>
      <c r="AE29" s="103">
        <v>231</v>
      </c>
      <c r="AF29" s="103">
        <v>823</v>
      </c>
      <c r="AG29" s="103" t="s">
        <v>83</v>
      </c>
      <c r="AH29" s="103" t="s">
        <v>104</v>
      </c>
      <c r="AI29" s="103">
        <v>2</v>
      </c>
      <c r="AJ29" s="103">
        <v>6</v>
      </c>
      <c r="AK29" s="103">
        <v>15</v>
      </c>
      <c r="AL29" s="103">
        <v>4</v>
      </c>
      <c r="AM29" s="103">
        <v>0</v>
      </c>
      <c r="AN29" s="103">
        <v>0</v>
      </c>
      <c r="AO29" s="103">
        <v>0</v>
      </c>
      <c r="AP29" s="103">
        <v>0</v>
      </c>
      <c r="AQ29" s="103">
        <v>0</v>
      </c>
      <c r="AR29" s="103">
        <v>0</v>
      </c>
      <c r="AS29" s="103">
        <v>10</v>
      </c>
      <c r="AT29" s="103">
        <v>7</v>
      </c>
      <c r="AU29" s="103">
        <v>44</v>
      </c>
      <c r="AV29" s="103">
        <v>73</v>
      </c>
      <c r="AW29" s="103">
        <v>83</v>
      </c>
      <c r="AX29" s="103">
        <v>5</v>
      </c>
      <c r="AY29" s="103">
        <v>1</v>
      </c>
      <c r="AZ29" s="103">
        <v>0</v>
      </c>
      <c r="BA29" s="103">
        <v>162</v>
      </c>
      <c r="BB29" s="103">
        <v>249</v>
      </c>
      <c r="BC29" s="103" t="s">
        <v>80</v>
      </c>
      <c r="BD29" s="103">
        <v>5</v>
      </c>
      <c r="BE29" s="103">
        <v>-5</v>
      </c>
      <c r="BF29" s="103" t="s">
        <v>86</v>
      </c>
      <c r="BG29" s="103">
        <v>5</v>
      </c>
      <c r="BH29" s="103">
        <v>-5</v>
      </c>
      <c r="BI29" s="103" t="s">
        <v>81</v>
      </c>
      <c r="BJ29" s="103">
        <v>0</v>
      </c>
      <c r="BK29" s="103">
        <v>0</v>
      </c>
      <c r="BL29" s="103" t="s">
        <v>81</v>
      </c>
      <c r="BM29" s="103">
        <v>0</v>
      </c>
      <c r="BN29" s="103">
        <v>0</v>
      </c>
      <c r="BO29" s="103">
        <v>15</v>
      </c>
      <c r="BP29" s="103">
        <v>10</v>
      </c>
      <c r="BQ29" s="103">
        <v>3</v>
      </c>
      <c r="BR29" s="103">
        <v>2</v>
      </c>
      <c r="BS29" s="103">
        <v>0</v>
      </c>
      <c r="BT29" s="103">
        <v>2</v>
      </c>
      <c r="BU29" s="103">
        <v>1</v>
      </c>
      <c r="BV29" s="103">
        <v>17</v>
      </c>
      <c r="BW29" s="103">
        <v>0</v>
      </c>
      <c r="BX29" s="104">
        <v>43800</v>
      </c>
      <c r="BY29" s="103">
        <f>DAY(EOMONTH(Base_Encuestas[[#This Row],[FECHA]],0))</f>
        <v>31</v>
      </c>
      <c r="BZ2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29" s="105">
        <f>+YEAR(Base_Encuestas[[#This Row],[FECHA]])</f>
        <v>2019</v>
      </c>
    </row>
    <row r="30" spans="1:79">
      <c r="A30" s="99" t="s">
        <v>76</v>
      </c>
      <c r="B30" s="99" t="s">
        <v>77</v>
      </c>
      <c r="C30" s="99" t="s">
        <v>78</v>
      </c>
      <c r="D30" s="103">
        <v>36</v>
      </c>
      <c r="E30" s="103">
        <v>78</v>
      </c>
      <c r="F30" s="103">
        <v>111053.25</v>
      </c>
      <c r="G30" s="103">
        <v>91431.98</v>
      </c>
      <c r="H30" s="103">
        <v>68492.320000000007</v>
      </c>
      <c r="I30" s="103">
        <v>5582.82</v>
      </c>
      <c r="J30" s="103">
        <f>Base_Encuestas[[#This Row],[VENTAS POR ALOJAMIENTO DURANTE EL MES DE LA ENCUESTA]]/1000</f>
        <v>5.5828199999999999</v>
      </c>
      <c r="K30" s="103">
        <v>158</v>
      </c>
      <c r="L30" s="103">
        <v>6</v>
      </c>
      <c r="M30" s="103">
        <v>7</v>
      </c>
      <c r="N30" s="103"/>
      <c r="O30" s="103"/>
      <c r="P30" s="103">
        <v>171</v>
      </c>
      <c r="Q30" s="103">
        <v>0</v>
      </c>
      <c r="R30" s="103">
        <v>0</v>
      </c>
      <c r="S30" s="103">
        <v>0</v>
      </c>
      <c r="T30" s="103">
        <v>0</v>
      </c>
      <c r="U30" s="103">
        <v>0</v>
      </c>
      <c r="V30" s="103">
        <v>0</v>
      </c>
      <c r="W30" s="103">
        <v>0</v>
      </c>
      <c r="X30" s="103">
        <v>0</v>
      </c>
      <c r="Y30" s="103">
        <v>0</v>
      </c>
      <c r="Z30" s="103">
        <v>0</v>
      </c>
      <c r="AA30" s="103">
        <v>153</v>
      </c>
      <c r="AB30" s="103"/>
      <c r="AC30" s="103">
        <v>153</v>
      </c>
      <c r="AD30" s="103">
        <v>153</v>
      </c>
      <c r="AE30" s="103"/>
      <c r="AF30" s="103">
        <v>153</v>
      </c>
      <c r="AG30" s="103" t="s">
        <v>83</v>
      </c>
      <c r="AH30" s="103" t="s">
        <v>105</v>
      </c>
      <c r="AI30" s="103">
        <v>1</v>
      </c>
      <c r="AJ30" s="103">
        <v>1</v>
      </c>
      <c r="AK30" s="103">
        <v>4</v>
      </c>
      <c r="AL30" s="103">
        <v>3</v>
      </c>
      <c r="AM30" s="103">
        <v>0</v>
      </c>
      <c r="AN30" s="103">
        <v>0</v>
      </c>
      <c r="AO30" s="103">
        <v>0</v>
      </c>
      <c r="AP30" s="103">
        <v>0</v>
      </c>
      <c r="AQ30" s="103">
        <v>0</v>
      </c>
      <c r="AR30" s="103">
        <v>0</v>
      </c>
      <c r="AS30" s="103">
        <v>0</v>
      </c>
      <c r="AT30" s="103">
        <v>0</v>
      </c>
      <c r="AU30" s="103">
        <v>9</v>
      </c>
      <c r="AV30" s="103">
        <v>0</v>
      </c>
      <c r="AW30" s="103">
        <v>0</v>
      </c>
      <c r="AX30" s="103">
        <v>0</v>
      </c>
      <c r="AY30" s="103">
        <v>0</v>
      </c>
      <c r="AZ30" s="103">
        <v>0</v>
      </c>
      <c r="BA30" s="103">
        <v>0</v>
      </c>
      <c r="BB30" s="103">
        <v>0</v>
      </c>
      <c r="BC30" s="103" t="s">
        <v>81</v>
      </c>
      <c r="BD30" s="103">
        <v>0</v>
      </c>
      <c r="BE30" s="103">
        <v>0</v>
      </c>
      <c r="BF30" s="103" t="s">
        <v>81</v>
      </c>
      <c r="BG30" s="103">
        <v>0</v>
      </c>
      <c r="BH30" s="103">
        <v>0</v>
      </c>
      <c r="BI30" s="103" t="s">
        <v>81</v>
      </c>
      <c r="BJ30" s="103">
        <v>0</v>
      </c>
      <c r="BK30" s="103">
        <v>0</v>
      </c>
      <c r="BL30" s="103" t="s">
        <v>81</v>
      </c>
      <c r="BM30" s="103">
        <v>0</v>
      </c>
      <c r="BN30" s="103">
        <v>0</v>
      </c>
      <c r="BO30" s="103">
        <v>8</v>
      </c>
      <c r="BP30" s="103">
        <v>2</v>
      </c>
      <c r="BQ30" s="103">
        <v>0</v>
      </c>
      <c r="BR30" s="103">
        <v>0</v>
      </c>
      <c r="BS30" s="103">
        <v>0</v>
      </c>
      <c r="BT30" s="103">
        <v>0</v>
      </c>
      <c r="BU30" s="103">
        <v>0</v>
      </c>
      <c r="BV30" s="103">
        <v>0</v>
      </c>
      <c r="BW30" s="103">
        <v>0</v>
      </c>
      <c r="BX30" s="104">
        <v>43800</v>
      </c>
      <c r="BY30" s="103">
        <f>DAY(EOMONTH(Base_Encuestas[[#This Row],[FECHA]],0))</f>
        <v>31</v>
      </c>
      <c r="BZ3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0" s="105">
        <f>+YEAR(Base_Encuestas[[#This Row],[FECHA]])</f>
        <v>2019</v>
      </c>
    </row>
    <row r="31" spans="1:79">
      <c r="A31" s="99" t="s">
        <v>97</v>
      </c>
      <c r="B31" s="99" t="s">
        <v>77</v>
      </c>
      <c r="C31" s="99" t="s">
        <v>78</v>
      </c>
      <c r="D31" s="103">
        <v>24</v>
      </c>
      <c r="E31" s="103">
        <v>45</v>
      </c>
      <c r="F31" s="103"/>
      <c r="G31" s="103"/>
      <c r="H31" s="103">
        <v>0</v>
      </c>
      <c r="I31" s="103">
        <v>17000</v>
      </c>
      <c r="J31" s="103">
        <f>Base_Encuestas[[#This Row],[VENTAS POR ALOJAMIENTO DURANTE EL MES DE LA ENCUESTA]]/1000</f>
        <v>17</v>
      </c>
      <c r="K31" s="103">
        <v>68</v>
      </c>
      <c r="L31" s="103">
        <v>110</v>
      </c>
      <c r="M31" s="103">
        <v>20</v>
      </c>
      <c r="N31" s="103"/>
      <c r="O31" s="103"/>
      <c r="P31" s="103">
        <v>198</v>
      </c>
      <c r="Q31" s="103">
        <v>0</v>
      </c>
      <c r="R31" s="103">
        <v>0</v>
      </c>
      <c r="S31" s="103">
        <v>0</v>
      </c>
      <c r="T31" s="103">
        <v>0</v>
      </c>
      <c r="U31" s="103">
        <v>0</v>
      </c>
      <c r="V31" s="103">
        <v>0</v>
      </c>
      <c r="W31" s="103">
        <v>0</v>
      </c>
      <c r="X31" s="103">
        <v>0</v>
      </c>
      <c r="Y31" s="103">
        <v>0</v>
      </c>
      <c r="Z31" s="103">
        <v>0</v>
      </c>
      <c r="AA31" s="103">
        <v>35</v>
      </c>
      <c r="AB31" s="103">
        <v>163</v>
      </c>
      <c r="AC31" s="103">
        <v>198</v>
      </c>
      <c r="AD31" s="103">
        <v>35</v>
      </c>
      <c r="AE31" s="103">
        <v>163</v>
      </c>
      <c r="AF31" s="103">
        <v>198</v>
      </c>
      <c r="AG31" s="103" t="s">
        <v>83</v>
      </c>
      <c r="AH31" s="103" t="s">
        <v>106</v>
      </c>
      <c r="AI31" s="103">
        <v>2</v>
      </c>
      <c r="AJ31" s="103">
        <v>3</v>
      </c>
      <c r="AK31" s="103">
        <v>0</v>
      </c>
      <c r="AL31" s="103">
        <v>0</v>
      </c>
      <c r="AM31" s="103">
        <v>0</v>
      </c>
      <c r="AN31" s="103">
        <v>0</v>
      </c>
      <c r="AO31" s="103">
        <v>2</v>
      </c>
      <c r="AP31" s="103">
        <v>3</v>
      </c>
      <c r="AQ31" s="103">
        <v>0</v>
      </c>
      <c r="AR31" s="103">
        <v>0</v>
      </c>
      <c r="AS31" s="103">
        <v>0</v>
      </c>
      <c r="AT31" s="103">
        <v>0</v>
      </c>
      <c r="AU31" s="103">
        <v>10</v>
      </c>
      <c r="AV31" s="103">
        <v>60</v>
      </c>
      <c r="AW31" s="103">
        <v>75</v>
      </c>
      <c r="AX31" s="103">
        <v>10</v>
      </c>
      <c r="AY31" s="103">
        <v>0</v>
      </c>
      <c r="AZ31" s="103">
        <v>0</v>
      </c>
      <c r="BA31" s="103">
        <v>145</v>
      </c>
      <c r="BB31" s="103">
        <v>145</v>
      </c>
      <c r="BC31" s="103" t="s">
        <v>81</v>
      </c>
      <c r="BD31" s="103">
        <v>0</v>
      </c>
      <c r="BE31" s="103">
        <v>0</v>
      </c>
      <c r="BF31" s="103" t="s">
        <v>81</v>
      </c>
      <c r="BG31" s="103">
        <v>0</v>
      </c>
      <c r="BH31" s="103">
        <v>0</v>
      </c>
      <c r="BI31" s="103" t="s">
        <v>81</v>
      </c>
      <c r="BJ31" s="103">
        <v>0</v>
      </c>
      <c r="BK31" s="103">
        <v>0</v>
      </c>
      <c r="BL31" s="103" t="s">
        <v>81</v>
      </c>
      <c r="BM31" s="103">
        <v>0</v>
      </c>
      <c r="BN31" s="103">
        <v>0</v>
      </c>
      <c r="BO31" s="103">
        <v>10</v>
      </c>
      <c r="BP31" s="103">
        <v>10</v>
      </c>
      <c r="BQ31" s="103">
        <v>5</v>
      </c>
      <c r="BR31" s="103">
        <v>0</v>
      </c>
      <c r="BS31" s="103">
        <v>0</v>
      </c>
      <c r="BT31" s="103">
        <v>0</v>
      </c>
      <c r="BU31" s="103">
        <v>0</v>
      </c>
      <c r="BV31" s="103">
        <v>0</v>
      </c>
      <c r="BW31" s="103"/>
      <c r="BX31" s="104">
        <v>43800</v>
      </c>
      <c r="BY31" s="103">
        <f>DAY(EOMONTH(Base_Encuestas[[#This Row],[FECHA]],0))</f>
        <v>31</v>
      </c>
      <c r="BZ3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1" s="105">
        <f>+YEAR(Base_Encuestas[[#This Row],[FECHA]])</f>
        <v>2019</v>
      </c>
    </row>
    <row r="32" spans="1:79">
      <c r="A32" s="99" t="s">
        <v>97</v>
      </c>
      <c r="B32" s="99" t="s">
        <v>77</v>
      </c>
      <c r="C32" s="99" t="s">
        <v>78</v>
      </c>
      <c r="D32" s="103">
        <v>10</v>
      </c>
      <c r="E32" s="103">
        <v>15</v>
      </c>
      <c r="F32" s="103"/>
      <c r="G32" s="103">
        <v>162829.57</v>
      </c>
      <c r="H32" s="103">
        <v>139588.57</v>
      </c>
      <c r="I32" s="103">
        <v>19890.45</v>
      </c>
      <c r="J32" s="103">
        <f>Base_Encuestas[[#This Row],[VENTAS POR ALOJAMIENTO DURANTE EL MES DE LA ENCUESTA]]/1000</f>
        <v>19.890450000000001</v>
      </c>
      <c r="K32" s="103">
        <v>40</v>
      </c>
      <c r="L32" s="103">
        <v>68</v>
      </c>
      <c r="M32" s="103">
        <v>28</v>
      </c>
      <c r="N32" s="103"/>
      <c r="O32" s="103"/>
      <c r="P32" s="103">
        <v>136</v>
      </c>
      <c r="Q32" s="103">
        <v>0</v>
      </c>
      <c r="R32" s="103">
        <v>2</v>
      </c>
      <c r="S32" s="103">
        <v>3</v>
      </c>
      <c r="T32" s="103">
        <v>0</v>
      </c>
      <c r="U32" s="103">
        <v>0</v>
      </c>
      <c r="V32" s="103">
        <v>0</v>
      </c>
      <c r="W32" s="103">
        <v>28</v>
      </c>
      <c r="X32" s="103">
        <v>0</v>
      </c>
      <c r="Y32" s="103">
        <v>0</v>
      </c>
      <c r="Z32" s="103">
        <v>0</v>
      </c>
      <c r="AA32" s="103"/>
      <c r="AB32" s="103"/>
      <c r="AC32" s="103">
        <v>0</v>
      </c>
      <c r="AD32" s="103"/>
      <c r="AE32" s="103"/>
      <c r="AF32" s="103">
        <v>0</v>
      </c>
      <c r="AG32" s="103" t="s">
        <v>83</v>
      </c>
      <c r="AH32" s="103" t="s">
        <v>107</v>
      </c>
      <c r="AI32" s="103">
        <v>0</v>
      </c>
      <c r="AJ32" s="103">
        <v>1</v>
      </c>
      <c r="AK32" s="103">
        <v>3</v>
      </c>
      <c r="AL32" s="103">
        <v>2</v>
      </c>
      <c r="AM32" s="103">
        <v>0</v>
      </c>
      <c r="AN32" s="103">
        <v>0</v>
      </c>
      <c r="AO32" s="103">
        <v>0</v>
      </c>
      <c r="AP32" s="103">
        <v>0</v>
      </c>
      <c r="AQ32" s="103">
        <v>0</v>
      </c>
      <c r="AR32" s="103">
        <v>0</v>
      </c>
      <c r="AS32" s="103">
        <v>0</v>
      </c>
      <c r="AT32" s="103">
        <v>0</v>
      </c>
      <c r="AU32" s="103">
        <v>6</v>
      </c>
      <c r="AV32" s="103">
        <v>36</v>
      </c>
      <c r="AW32" s="103">
        <v>72</v>
      </c>
      <c r="AX32" s="103">
        <v>14</v>
      </c>
      <c r="AY32" s="103">
        <v>0</v>
      </c>
      <c r="AZ32" s="103">
        <v>0</v>
      </c>
      <c r="BA32" s="103">
        <v>122</v>
      </c>
      <c r="BB32" s="103">
        <v>122</v>
      </c>
      <c r="BC32" s="103" t="s">
        <v>80</v>
      </c>
      <c r="BD32" s="103">
        <v>73</v>
      </c>
      <c r="BE32" s="103">
        <v>-73</v>
      </c>
      <c r="BF32" s="103" t="s">
        <v>81</v>
      </c>
      <c r="BG32" s="103">
        <v>0</v>
      </c>
      <c r="BH32" s="103">
        <v>0</v>
      </c>
      <c r="BI32" s="103" t="s">
        <v>81</v>
      </c>
      <c r="BJ32" s="103">
        <v>0</v>
      </c>
      <c r="BK32" s="103">
        <v>0</v>
      </c>
      <c r="BL32" s="103" t="s">
        <v>81</v>
      </c>
      <c r="BM32" s="103">
        <v>0</v>
      </c>
      <c r="BN32" s="103">
        <v>0</v>
      </c>
      <c r="BO32" s="103">
        <v>72</v>
      </c>
      <c r="BP32" s="103">
        <v>36</v>
      </c>
      <c r="BQ32" s="103">
        <v>14</v>
      </c>
      <c r="BR32" s="103"/>
      <c r="BS32" s="103"/>
      <c r="BT32" s="103">
        <v>0</v>
      </c>
      <c r="BU32" s="103">
        <v>0</v>
      </c>
      <c r="BV32" s="103">
        <v>10</v>
      </c>
      <c r="BW32" s="103"/>
      <c r="BX32" s="104">
        <v>43800</v>
      </c>
      <c r="BY32" s="103">
        <f>DAY(EOMONTH(Base_Encuestas[[#This Row],[FECHA]],0))</f>
        <v>31</v>
      </c>
      <c r="BZ3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2" s="105">
        <f>+YEAR(Base_Encuestas[[#This Row],[FECHA]])</f>
        <v>2019</v>
      </c>
    </row>
    <row r="33" spans="1:79">
      <c r="A33" s="99" t="s">
        <v>82</v>
      </c>
      <c r="B33" s="99" t="s">
        <v>88</v>
      </c>
      <c r="C33" s="99" t="s">
        <v>78</v>
      </c>
      <c r="D33" s="103">
        <v>152</v>
      </c>
      <c r="E33" s="103">
        <v>316</v>
      </c>
      <c r="F33" s="103"/>
      <c r="G33" s="103"/>
      <c r="H33" s="103">
        <v>3265726.64</v>
      </c>
      <c r="I33" s="103">
        <v>167518.81</v>
      </c>
      <c r="J33" s="103">
        <f>Base_Encuestas[[#This Row],[VENTAS POR ALOJAMIENTO DURANTE EL MES DE LA ENCUESTA]]/1000</f>
        <v>167.51881</v>
      </c>
      <c r="K33" s="103">
        <v>2261</v>
      </c>
      <c r="L33" s="103">
        <v>196</v>
      </c>
      <c r="M33" s="103">
        <v>200</v>
      </c>
      <c r="N33" s="103"/>
      <c r="O33" s="103"/>
      <c r="P33" s="103">
        <v>2657</v>
      </c>
      <c r="Q33" s="103">
        <v>10</v>
      </c>
      <c r="R33" s="103">
        <v>0</v>
      </c>
      <c r="S33" s="103">
        <v>0</v>
      </c>
      <c r="T33" s="103">
        <v>0</v>
      </c>
      <c r="U33" s="103">
        <v>0</v>
      </c>
      <c r="V33" s="103">
        <v>0</v>
      </c>
      <c r="W33" s="103">
        <v>0</v>
      </c>
      <c r="X33" s="103">
        <v>0</v>
      </c>
      <c r="Y33" s="103">
        <v>0</v>
      </c>
      <c r="Z33" s="103">
        <v>0</v>
      </c>
      <c r="AA33" s="103">
        <v>1456</v>
      </c>
      <c r="AB33" s="103">
        <v>644</v>
      </c>
      <c r="AC33" s="103">
        <v>2100</v>
      </c>
      <c r="AD33" s="103">
        <v>1456</v>
      </c>
      <c r="AE33" s="103">
        <v>644</v>
      </c>
      <c r="AF33" s="103">
        <v>2100</v>
      </c>
      <c r="AG33" s="103" t="s">
        <v>83</v>
      </c>
      <c r="AH33" s="103" t="s">
        <v>104</v>
      </c>
      <c r="AI33" s="103">
        <v>3</v>
      </c>
      <c r="AJ33" s="103">
        <v>1</v>
      </c>
      <c r="AK33" s="103">
        <v>36</v>
      </c>
      <c r="AL33" s="103">
        <v>27</v>
      </c>
      <c r="AM33" s="103">
        <v>0</v>
      </c>
      <c r="AN33" s="103">
        <v>0</v>
      </c>
      <c r="AO33" s="103">
        <v>0</v>
      </c>
      <c r="AP33" s="103">
        <v>0</v>
      </c>
      <c r="AQ33" s="103">
        <v>0</v>
      </c>
      <c r="AR33" s="103">
        <v>0</v>
      </c>
      <c r="AS33" s="103">
        <v>0</v>
      </c>
      <c r="AT33" s="103">
        <v>0</v>
      </c>
      <c r="AU33" s="103">
        <v>67</v>
      </c>
      <c r="AV33" s="103">
        <v>2498</v>
      </c>
      <c r="AW33" s="103">
        <v>183</v>
      </c>
      <c r="AX33" s="103">
        <v>147</v>
      </c>
      <c r="AY33" s="103">
        <v>0</v>
      </c>
      <c r="AZ33" s="103">
        <v>0</v>
      </c>
      <c r="BA33" s="103">
        <v>2828</v>
      </c>
      <c r="BB33" s="103">
        <v>3898</v>
      </c>
      <c r="BC33" s="103" t="s">
        <v>80</v>
      </c>
      <c r="BD33" s="103">
        <v>10</v>
      </c>
      <c r="BE33" s="103">
        <v>-10</v>
      </c>
      <c r="BF33" s="103" t="s">
        <v>80</v>
      </c>
      <c r="BG33" s="103">
        <v>5</v>
      </c>
      <c r="BH33" s="103">
        <v>5</v>
      </c>
      <c r="BI33" s="103" t="s">
        <v>81</v>
      </c>
      <c r="BJ33" s="103">
        <v>0</v>
      </c>
      <c r="BK33" s="103">
        <v>0</v>
      </c>
      <c r="BL33" s="103" t="s">
        <v>81</v>
      </c>
      <c r="BM33" s="103">
        <v>0</v>
      </c>
      <c r="BN33" s="103">
        <v>0</v>
      </c>
      <c r="BO33" s="103">
        <v>200</v>
      </c>
      <c r="BP33" s="103">
        <v>50</v>
      </c>
      <c r="BQ33" s="103">
        <v>54</v>
      </c>
      <c r="BR33" s="103"/>
      <c r="BS33" s="103"/>
      <c r="BT33" s="103">
        <v>0</v>
      </c>
      <c r="BU33" s="103">
        <v>0</v>
      </c>
      <c r="BV33" s="103">
        <v>1</v>
      </c>
      <c r="BW33" s="103">
        <v>50</v>
      </c>
      <c r="BX33" s="104">
        <v>43800</v>
      </c>
      <c r="BY33" s="103">
        <f>DAY(EOMONTH(Base_Encuestas[[#This Row],[FECHA]],0))</f>
        <v>31</v>
      </c>
      <c r="BZ3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3" s="105">
        <f>+YEAR(Base_Encuestas[[#This Row],[FECHA]])</f>
        <v>2019</v>
      </c>
    </row>
    <row r="34" spans="1:79">
      <c r="A34" s="99" t="s">
        <v>82</v>
      </c>
      <c r="B34" s="99" t="s">
        <v>77</v>
      </c>
      <c r="C34" s="99" t="s">
        <v>78</v>
      </c>
      <c r="D34" s="103">
        <v>14</v>
      </c>
      <c r="E34" s="103">
        <v>28</v>
      </c>
      <c r="F34" s="103">
        <v>55476.94</v>
      </c>
      <c r="G34" s="103">
        <v>31828.97</v>
      </c>
      <c r="H34" s="103">
        <v>25379.599999999999</v>
      </c>
      <c r="I34" s="103">
        <v>2336.7800000000002</v>
      </c>
      <c r="J34" s="103">
        <f>Base_Encuestas[[#This Row],[VENTAS POR ALOJAMIENTO DURANTE EL MES DE LA ENCUESTA]]/1000</f>
        <v>2.3367800000000001</v>
      </c>
      <c r="K34" s="103">
        <v>40</v>
      </c>
      <c r="L34" s="103">
        <v>20</v>
      </c>
      <c r="M34" s="103"/>
      <c r="N34" s="103"/>
      <c r="O34" s="103"/>
      <c r="P34" s="103">
        <v>60</v>
      </c>
      <c r="Q34" s="103">
        <v>0</v>
      </c>
      <c r="R34" s="103"/>
      <c r="S34" s="103"/>
      <c r="T34" s="103"/>
      <c r="U34" s="103"/>
      <c r="V34" s="103">
        <v>0</v>
      </c>
      <c r="W34" s="103"/>
      <c r="X34" s="103"/>
      <c r="Y34" s="103"/>
      <c r="Z34" s="103"/>
      <c r="AA34" s="103">
        <v>64</v>
      </c>
      <c r="AB34" s="103">
        <v>16</v>
      </c>
      <c r="AC34" s="103">
        <v>80</v>
      </c>
      <c r="AD34" s="103">
        <v>64</v>
      </c>
      <c r="AE34" s="103">
        <v>16</v>
      </c>
      <c r="AF34" s="103">
        <v>80</v>
      </c>
      <c r="AG34" s="103" t="s">
        <v>79</v>
      </c>
      <c r="AH34" s="103"/>
      <c r="AI34" s="103"/>
      <c r="AJ34" s="103">
        <v>1</v>
      </c>
      <c r="AK34" s="103"/>
      <c r="AL34" s="103">
        <v>1</v>
      </c>
      <c r="AM34" s="103">
        <v>0</v>
      </c>
      <c r="AN34" s="103"/>
      <c r="AO34" s="103">
        <v>0</v>
      </c>
      <c r="AP34" s="103"/>
      <c r="AQ34" s="103">
        <v>0</v>
      </c>
      <c r="AR34" s="103"/>
      <c r="AS34" s="103">
        <v>0</v>
      </c>
      <c r="AT34" s="103"/>
      <c r="AU34" s="103">
        <v>2</v>
      </c>
      <c r="AV34" s="103">
        <v>0</v>
      </c>
      <c r="AW34" s="103">
        <v>0</v>
      </c>
      <c r="AX34" s="103">
        <v>0</v>
      </c>
      <c r="AY34" s="103">
        <v>0</v>
      </c>
      <c r="AZ34" s="103">
        <v>0</v>
      </c>
      <c r="BA34" s="103">
        <v>0</v>
      </c>
      <c r="BB34" s="103">
        <v>0</v>
      </c>
      <c r="BC34" s="103" t="s">
        <v>86</v>
      </c>
      <c r="BD34" s="103">
        <v>0</v>
      </c>
      <c r="BE34" s="103">
        <v>0</v>
      </c>
      <c r="BF34" s="103" t="s">
        <v>86</v>
      </c>
      <c r="BG34" s="103">
        <v>0</v>
      </c>
      <c r="BH34" s="103">
        <v>0</v>
      </c>
      <c r="BI34" s="103" t="s">
        <v>86</v>
      </c>
      <c r="BJ34" s="103">
        <v>0</v>
      </c>
      <c r="BK34" s="103">
        <v>0</v>
      </c>
      <c r="BL34" s="103" t="s">
        <v>92</v>
      </c>
      <c r="BM34" s="103">
        <v>0</v>
      </c>
      <c r="BN34" s="103">
        <v>0</v>
      </c>
      <c r="BO34" s="103">
        <v>0</v>
      </c>
      <c r="BP34" s="103"/>
      <c r="BQ34" s="103"/>
      <c r="BR34" s="103"/>
      <c r="BS34" s="103"/>
      <c r="BT34" s="103">
        <v>0</v>
      </c>
      <c r="BU34" s="103">
        <v>0</v>
      </c>
      <c r="BV34" s="103">
        <v>0</v>
      </c>
      <c r="BW34" s="103">
        <v>0</v>
      </c>
      <c r="BX34" s="104">
        <v>43800</v>
      </c>
      <c r="BY34" s="103">
        <f>DAY(EOMONTH(Base_Encuestas[[#This Row],[FECHA]],0))</f>
        <v>31</v>
      </c>
      <c r="BZ3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4" s="105">
        <f>+YEAR(Base_Encuestas[[#This Row],[FECHA]])</f>
        <v>2019</v>
      </c>
    </row>
    <row r="35" spans="1:79">
      <c r="A35" s="99" t="s">
        <v>82</v>
      </c>
      <c r="B35" s="99" t="s">
        <v>77</v>
      </c>
      <c r="C35" s="99" t="s">
        <v>78</v>
      </c>
      <c r="D35" s="103">
        <v>40</v>
      </c>
      <c r="E35" s="103">
        <v>80</v>
      </c>
      <c r="F35" s="103">
        <v>30000</v>
      </c>
      <c r="G35" s="103">
        <v>32000</v>
      </c>
      <c r="H35" s="103">
        <v>33000</v>
      </c>
      <c r="I35" s="103">
        <v>3240</v>
      </c>
      <c r="J35" s="103">
        <f>Base_Encuestas[[#This Row],[VENTAS POR ALOJAMIENTO DURANTE EL MES DE LA ENCUESTA]]/1000</f>
        <v>3.24</v>
      </c>
      <c r="K35" s="103">
        <v>60</v>
      </c>
      <c r="L35" s="103">
        <v>60</v>
      </c>
      <c r="M35" s="103">
        <v>30</v>
      </c>
      <c r="N35" s="103">
        <v>30</v>
      </c>
      <c r="O35" s="103"/>
      <c r="P35" s="103">
        <v>180</v>
      </c>
      <c r="Q35" s="103">
        <v>0</v>
      </c>
      <c r="R35" s="103">
        <v>0</v>
      </c>
      <c r="S35" s="103">
        <v>0</v>
      </c>
      <c r="T35" s="103">
        <v>0</v>
      </c>
      <c r="U35" s="103">
        <v>0</v>
      </c>
      <c r="V35" s="103">
        <v>0</v>
      </c>
      <c r="W35" s="103">
        <v>0</v>
      </c>
      <c r="X35" s="103">
        <v>0</v>
      </c>
      <c r="Y35" s="103">
        <v>0</v>
      </c>
      <c r="Z35" s="103">
        <v>0</v>
      </c>
      <c r="AA35" s="103">
        <v>90</v>
      </c>
      <c r="AB35" s="103">
        <v>90</v>
      </c>
      <c r="AC35" s="103">
        <v>180</v>
      </c>
      <c r="AD35" s="103">
        <v>90</v>
      </c>
      <c r="AE35" s="103">
        <v>90</v>
      </c>
      <c r="AF35" s="103">
        <v>180</v>
      </c>
      <c r="AG35" s="103" t="s">
        <v>79</v>
      </c>
      <c r="AH35" s="103"/>
      <c r="AI35" s="103">
        <v>1</v>
      </c>
      <c r="AJ35" s="103">
        <v>2</v>
      </c>
      <c r="AK35" s="103">
        <v>3</v>
      </c>
      <c r="AL35" s="103">
        <v>0</v>
      </c>
      <c r="AM35" s="103">
        <v>0</v>
      </c>
      <c r="AN35" s="103">
        <v>0</v>
      </c>
      <c r="AO35" s="103">
        <v>0</v>
      </c>
      <c r="AP35" s="103">
        <v>0</v>
      </c>
      <c r="AQ35" s="103">
        <v>0</v>
      </c>
      <c r="AR35" s="103">
        <v>0</v>
      </c>
      <c r="AS35" s="103">
        <v>0</v>
      </c>
      <c r="AT35" s="103">
        <v>0</v>
      </c>
      <c r="AU35" s="103">
        <v>6</v>
      </c>
      <c r="AV35" s="103">
        <v>0</v>
      </c>
      <c r="AW35" s="103">
        <v>0</v>
      </c>
      <c r="AX35" s="103">
        <v>0</v>
      </c>
      <c r="AY35" s="103">
        <v>0</v>
      </c>
      <c r="AZ35" s="103">
        <v>0</v>
      </c>
      <c r="BA35" s="103">
        <v>0</v>
      </c>
      <c r="BB35" s="103">
        <v>0</v>
      </c>
      <c r="BC35" s="103" t="s">
        <v>81</v>
      </c>
      <c r="BD35" s="103">
        <v>0</v>
      </c>
      <c r="BE35" s="103">
        <v>0</v>
      </c>
      <c r="BF35" s="103" t="s">
        <v>81</v>
      </c>
      <c r="BG35" s="103">
        <v>0</v>
      </c>
      <c r="BH35" s="103">
        <v>0</v>
      </c>
      <c r="BI35" s="103" t="s">
        <v>80</v>
      </c>
      <c r="BJ35" s="103">
        <v>3</v>
      </c>
      <c r="BK35" s="103">
        <v>-3</v>
      </c>
      <c r="BL35" s="103" t="s">
        <v>80</v>
      </c>
      <c r="BM35" s="103">
        <v>3</v>
      </c>
      <c r="BN35" s="103">
        <v>3</v>
      </c>
      <c r="BO35" s="103"/>
      <c r="BP35" s="103"/>
      <c r="BQ35" s="103"/>
      <c r="BR35" s="103"/>
      <c r="BS35" s="103"/>
      <c r="BT35" s="103">
        <v>0</v>
      </c>
      <c r="BU35" s="103">
        <v>0</v>
      </c>
      <c r="BV35" s="103">
        <v>0</v>
      </c>
      <c r="BW35" s="103"/>
      <c r="BX35" s="104">
        <v>43800</v>
      </c>
      <c r="BY35" s="103">
        <f>DAY(EOMONTH(Base_Encuestas[[#This Row],[FECHA]],0))</f>
        <v>31</v>
      </c>
      <c r="BZ3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5" s="105">
        <f>+YEAR(Base_Encuestas[[#This Row],[FECHA]])</f>
        <v>2019</v>
      </c>
    </row>
    <row r="36" spans="1:79">
      <c r="A36" s="99" t="s">
        <v>97</v>
      </c>
      <c r="B36" s="99" t="s">
        <v>94</v>
      </c>
      <c r="C36" s="99" t="s">
        <v>78</v>
      </c>
      <c r="D36" s="103">
        <v>15</v>
      </c>
      <c r="E36" s="103">
        <v>30</v>
      </c>
      <c r="F36" s="103">
        <v>560532</v>
      </c>
      <c r="G36" s="103">
        <v>534710</v>
      </c>
      <c r="H36" s="103">
        <v>560996</v>
      </c>
      <c r="I36" s="103">
        <v>53961</v>
      </c>
      <c r="J36" s="103">
        <f>Base_Encuestas[[#This Row],[VENTAS POR ALOJAMIENTO DURANTE EL MES DE LA ENCUESTA]]/1000</f>
        <v>53.960999999999999</v>
      </c>
      <c r="K36" s="103">
        <v>185</v>
      </c>
      <c r="L36" s="103">
        <v>83</v>
      </c>
      <c r="M36" s="103"/>
      <c r="N36" s="103"/>
      <c r="O36" s="103"/>
      <c r="P36" s="103">
        <v>268</v>
      </c>
      <c r="Q36" s="103">
        <v>0</v>
      </c>
      <c r="R36" s="103"/>
      <c r="S36" s="103"/>
      <c r="T36" s="103"/>
      <c r="U36" s="103"/>
      <c r="V36" s="103">
        <v>0</v>
      </c>
      <c r="W36" s="103"/>
      <c r="X36" s="103"/>
      <c r="Y36" s="103"/>
      <c r="Z36" s="103"/>
      <c r="AA36" s="103">
        <v>10</v>
      </c>
      <c r="AB36" s="103">
        <v>526</v>
      </c>
      <c r="AC36" s="103">
        <v>536</v>
      </c>
      <c r="AD36" s="103">
        <v>10</v>
      </c>
      <c r="AE36" s="103">
        <v>526</v>
      </c>
      <c r="AF36" s="103">
        <v>536</v>
      </c>
      <c r="AG36" s="103" t="s">
        <v>79</v>
      </c>
      <c r="AH36" s="103"/>
      <c r="AI36" s="103">
        <v>7</v>
      </c>
      <c r="AJ36" s="103">
        <v>1</v>
      </c>
      <c r="AK36" s="103"/>
      <c r="AL36" s="103"/>
      <c r="AM36" s="103">
        <v>0</v>
      </c>
      <c r="AN36" s="103"/>
      <c r="AO36" s="103">
        <v>0</v>
      </c>
      <c r="AP36" s="103"/>
      <c r="AQ36" s="103">
        <v>0</v>
      </c>
      <c r="AR36" s="103"/>
      <c r="AS36" s="103">
        <v>0</v>
      </c>
      <c r="AT36" s="103"/>
      <c r="AU36" s="103">
        <v>8</v>
      </c>
      <c r="AV36" s="103">
        <v>26</v>
      </c>
      <c r="AW36" s="103">
        <v>60</v>
      </c>
      <c r="AX36" s="103">
        <v>1</v>
      </c>
      <c r="AY36" s="103">
        <v>0</v>
      </c>
      <c r="AZ36" s="103">
        <v>0</v>
      </c>
      <c r="BA36" s="103">
        <v>87</v>
      </c>
      <c r="BB36" s="103">
        <v>221</v>
      </c>
      <c r="BC36" s="103" t="s">
        <v>80</v>
      </c>
      <c r="BD36" s="103">
        <v>30</v>
      </c>
      <c r="BE36" s="103">
        <v>-30</v>
      </c>
      <c r="BF36" s="103" t="s">
        <v>81</v>
      </c>
      <c r="BG36" s="103">
        <v>0</v>
      </c>
      <c r="BH36" s="103">
        <v>0</v>
      </c>
      <c r="BI36" s="103" t="s">
        <v>81</v>
      </c>
      <c r="BJ36" s="103">
        <v>0</v>
      </c>
      <c r="BK36" s="103">
        <v>0</v>
      </c>
      <c r="BL36" s="103" t="s">
        <v>81</v>
      </c>
      <c r="BM36" s="103">
        <v>0</v>
      </c>
      <c r="BN36" s="103">
        <v>0</v>
      </c>
      <c r="BO36" s="103">
        <v>83</v>
      </c>
      <c r="BP36" s="103">
        <v>31</v>
      </c>
      <c r="BQ36" s="103">
        <v>0</v>
      </c>
      <c r="BR36" s="103">
        <v>0</v>
      </c>
      <c r="BS36" s="103">
        <v>0</v>
      </c>
      <c r="BT36" s="103">
        <v>0</v>
      </c>
      <c r="BU36" s="103">
        <v>0</v>
      </c>
      <c r="BV36" s="103">
        <v>1</v>
      </c>
      <c r="BW36" s="103">
        <v>0</v>
      </c>
      <c r="BX36" s="104">
        <v>43800</v>
      </c>
      <c r="BY36" s="103">
        <f>DAY(EOMONTH(Base_Encuestas[[#This Row],[FECHA]],0))</f>
        <v>31</v>
      </c>
      <c r="BZ3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6" s="105">
        <f>+YEAR(Base_Encuestas[[#This Row],[FECHA]])</f>
        <v>2019</v>
      </c>
    </row>
    <row r="37" spans="1:79">
      <c r="A37" s="99" t="s">
        <v>76</v>
      </c>
      <c r="B37" s="99" t="s">
        <v>88</v>
      </c>
      <c r="C37" s="99" t="s">
        <v>78</v>
      </c>
      <c r="D37" s="103"/>
      <c r="E37" s="103"/>
      <c r="F37" s="103">
        <v>909735.63</v>
      </c>
      <c r="G37" s="103">
        <v>896313.88</v>
      </c>
      <c r="H37" s="103">
        <v>781507.21</v>
      </c>
      <c r="I37" s="103">
        <v>42560.01</v>
      </c>
      <c r="J37" s="103">
        <f>Base_Encuestas[[#This Row],[VENTAS POR ALOJAMIENTO DURANTE EL MES DE LA ENCUESTA]]/1000</f>
        <v>42.560010000000005</v>
      </c>
      <c r="K37" s="103">
        <v>800</v>
      </c>
      <c r="L37" s="103">
        <v>90</v>
      </c>
      <c r="M37" s="103">
        <v>6</v>
      </c>
      <c r="N37" s="103"/>
      <c r="O37" s="103"/>
      <c r="P37" s="103">
        <v>896</v>
      </c>
      <c r="Q37" s="103">
        <v>0</v>
      </c>
      <c r="R37" s="103">
        <v>32</v>
      </c>
      <c r="S37" s="103">
        <v>0</v>
      </c>
      <c r="T37" s="103">
        <v>0</v>
      </c>
      <c r="U37" s="103"/>
      <c r="V37" s="103">
        <v>0</v>
      </c>
      <c r="W37" s="103">
        <v>0</v>
      </c>
      <c r="X37" s="103">
        <v>0</v>
      </c>
      <c r="Y37" s="103">
        <v>0</v>
      </c>
      <c r="Z37" s="103"/>
      <c r="AA37" s="103"/>
      <c r="AB37" s="103"/>
      <c r="AC37" s="103">
        <v>0</v>
      </c>
      <c r="AD37" s="103"/>
      <c r="AE37" s="103"/>
      <c r="AF37" s="103">
        <v>0</v>
      </c>
      <c r="AG37" s="103" t="s">
        <v>79</v>
      </c>
      <c r="AH37" s="103" t="s">
        <v>69</v>
      </c>
      <c r="AI37" s="103">
        <v>6</v>
      </c>
      <c r="AJ37" s="103">
        <v>8</v>
      </c>
      <c r="AK37" s="103">
        <v>54</v>
      </c>
      <c r="AL37" s="103">
        <v>7</v>
      </c>
      <c r="AM37" s="103">
        <v>0</v>
      </c>
      <c r="AN37" s="103">
        <v>0</v>
      </c>
      <c r="AO37" s="103">
        <v>0</v>
      </c>
      <c r="AP37" s="103">
        <v>0</v>
      </c>
      <c r="AQ37" s="103">
        <v>0</v>
      </c>
      <c r="AR37" s="103">
        <v>0</v>
      </c>
      <c r="AS37" s="103">
        <v>6</v>
      </c>
      <c r="AT37" s="103">
        <v>0</v>
      </c>
      <c r="AU37" s="103">
        <v>81</v>
      </c>
      <c r="AV37" s="103">
        <v>43</v>
      </c>
      <c r="AW37" s="103">
        <v>262</v>
      </c>
      <c r="AX37" s="103">
        <v>14</v>
      </c>
      <c r="AY37" s="103">
        <v>0</v>
      </c>
      <c r="AZ37" s="103">
        <v>0</v>
      </c>
      <c r="BA37" s="103">
        <v>319</v>
      </c>
      <c r="BB37" s="103">
        <v>454</v>
      </c>
      <c r="BC37" s="103" t="s">
        <v>81</v>
      </c>
      <c r="BD37" s="103">
        <v>0</v>
      </c>
      <c r="BE37" s="103">
        <v>0</v>
      </c>
      <c r="BF37" s="103" t="s">
        <v>80</v>
      </c>
      <c r="BG37" s="103">
        <v>2</v>
      </c>
      <c r="BH37" s="103">
        <v>2</v>
      </c>
      <c r="BI37" s="103" t="s">
        <v>81</v>
      </c>
      <c r="BJ37" s="103">
        <v>0</v>
      </c>
      <c r="BK37" s="103">
        <v>0</v>
      </c>
      <c r="BL37" s="103" t="s">
        <v>81</v>
      </c>
      <c r="BM37" s="103">
        <v>0</v>
      </c>
      <c r="BN37" s="103">
        <v>0</v>
      </c>
      <c r="BO37" s="103">
        <v>73</v>
      </c>
      <c r="BP37" s="103">
        <v>213</v>
      </c>
      <c r="BQ37" s="103">
        <v>14</v>
      </c>
      <c r="BR37" s="103"/>
      <c r="BS37" s="103">
        <v>33</v>
      </c>
      <c r="BT37" s="103">
        <v>0</v>
      </c>
      <c r="BU37" s="103">
        <v>0</v>
      </c>
      <c r="BV37" s="103">
        <v>63</v>
      </c>
      <c r="BW37" s="103">
        <v>30</v>
      </c>
      <c r="BX37" s="104">
        <v>43800</v>
      </c>
      <c r="BY37" s="103">
        <f>DAY(EOMONTH(Base_Encuestas[[#This Row],[FECHA]],0))</f>
        <v>31</v>
      </c>
      <c r="BZ3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7" s="105">
        <f>+YEAR(Base_Encuestas[[#This Row],[FECHA]])</f>
        <v>2019</v>
      </c>
    </row>
    <row r="38" spans="1:79">
      <c r="A38" s="99" t="s">
        <v>97</v>
      </c>
      <c r="B38" s="99" t="s">
        <v>88</v>
      </c>
      <c r="C38" s="99" t="s">
        <v>78</v>
      </c>
      <c r="D38" s="103">
        <v>80</v>
      </c>
      <c r="E38" s="103">
        <v>174</v>
      </c>
      <c r="F38" s="103">
        <v>5250004</v>
      </c>
      <c r="G38" s="103">
        <v>519.197</v>
      </c>
      <c r="H38" s="103">
        <v>408.40699999999998</v>
      </c>
      <c r="I38" s="103">
        <v>15273</v>
      </c>
      <c r="J38" s="103">
        <f>Base_Encuestas[[#This Row],[VENTAS POR ALOJAMIENTO DURANTE EL MES DE LA ENCUESTA]]/1000</f>
        <v>15.273</v>
      </c>
      <c r="K38" s="103">
        <v>158</v>
      </c>
      <c r="L38" s="103">
        <v>37</v>
      </c>
      <c r="M38" s="103">
        <v>21</v>
      </c>
      <c r="N38" s="103">
        <v>18</v>
      </c>
      <c r="O38" s="103">
        <v>6</v>
      </c>
      <c r="P38" s="103">
        <v>240</v>
      </c>
      <c r="Q38" s="103">
        <v>1</v>
      </c>
      <c r="R38" s="103">
        <v>0</v>
      </c>
      <c r="S38" s="103">
        <v>0</v>
      </c>
      <c r="T38" s="103">
        <v>0</v>
      </c>
      <c r="U38" s="103">
        <v>0</v>
      </c>
      <c r="V38" s="103">
        <v>0</v>
      </c>
      <c r="W38" s="103">
        <v>0</v>
      </c>
      <c r="X38" s="103">
        <v>0</v>
      </c>
      <c r="Y38" s="103">
        <v>0</v>
      </c>
      <c r="Z38" s="103">
        <v>0</v>
      </c>
      <c r="AA38" s="103"/>
      <c r="AB38" s="103"/>
      <c r="AC38" s="103">
        <v>0</v>
      </c>
      <c r="AD38" s="103">
        <v>363</v>
      </c>
      <c r="AE38" s="103">
        <v>157</v>
      </c>
      <c r="AF38" s="103">
        <v>520</v>
      </c>
      <c r="AG38" s="103" t="s">
        <v>79</v>
      </c>
      <c r="AH38" s="103" t="s">
        <v>108</v>
      </c>
      <c r="AI38" s="103">
        <v>4</v>
      </c>
      <c r="AJ38" s="103">
        <v>6</v>
      </c>
      <c r="AK38" s="103">
        <v>19</v>
      </c>
      <c r="AL38" s="103">
        <v>6</v>
      </c>
      <c r="AM38" s="103">
        <v>0</v>
      </c>
      <c r="AN38" s="103">
        <v>0</v>
      </c>
      <c r="AO38" s="103">
        <v>0</v>
      </c>
      <c r="AP38" s="103">
        <v>0</v>
      </c>
      <c r="AQ38" s="103">
        <v>0</v>
      </c>
      <c r="AR38" s="103">
        <v>0</v>
      </c>
      <c r="AS38" s="103">
        <v>0</v>
      </c>
      <c r="AT38" s="103">
        <v>0</v>
      </c>
      <c r="AU38" s="103">
        <v>35</v>
      </c>
      <c r="AV38" s="103">
        <v>20</v>
      </c>
      <c r="AW38" s="103">
        <v>2</v>
      </c>
      <c r="AX38" s="103">
        <v>0</v>
      </c>
      <c r="AY38" s="103">
        <v>0</v>
      </c>
      <c r="AZ38" s="103">
        <v>0</v>
      </c>
      <c r="BA38" s="103">
        <v>22</v>
      </c>
      <c r="BB38" s="103">
        <v>22</v>
      </c>
      <c r="BC38" s="103" t="s">
        <v>80</v>
      </c>
      <c r="BD38" s="103">
        <v>100</v>
      </c>
      <c r="BE38" s="103">
        <v>-100</v>
      </c>
      <c r="BF38" s="103" t="s">
        <v>80</v>
      </c>
      <c r="BG38" s="103">
        <v>100</v>
      </c>
      <c r="BH38" s="103">
        <v>100</v>
      </c>
      <c r="BI38" s="103" t="s">
        <v>81</v>
      </c>
      <c r="BJ38" s="103">
        <v>0</v>
      </c>
      <c r="BK38" s="103">
        <v>0</v>
      </c>
      <c r="BL38" s="103" t="s">
        <v>81</v>
      </c>
      <c r="BM38" s="103">
        <v>0</v>
      </c>
      <c r="BN38" s="103">
        <v>0</v>
      </c>
      <c r="BO38" s="103">
        <v>20</v>
      </c>
      <c r="BP38" s="103">
        <v>4</v>
      </c>
      <c r="BQ38" s="103">
        <v>4</v>
      </c>
      <c r="BR38" s="103">
        <v>5</v>
      </c>
      <c r="BS38" s="103">
        <v>7</v>
      </c>
      <c r="BT38" s="103">
        <v>0</v>
      </c>
      <c r="BU38" s="103">
        <v>0</v>
      </c>
      <c r="BV38" s="103">
        <v>48</v>
      </c>
      <c r="BW38" s="103">
        <v>0</v>
      </c>
      <c r="BX38" s="104">
        <v>43800</v>
      </c>
      <c r="BY38" s="103">
        <f>DAY(EOMONTH(Base_Encuestas[[#This Row],[FECHA]],0))</f>
        <v>31</v>
      </c>
      <c r="BZ3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8" s="105">
        <f>+YEAR(Base_Encuestas[[#This Row],[FECHA]])</f>
        <v>2019</v>
      </c>
    </row>
    <row r="39" spans="1:79">
      <c r="A39" s="99" t="s">
        <v>82</v>
      </c>
      <c r="B39" s="99" t="s">
        <v>77</v>
      </c>
      <c r="C39" s="99" t="s">
        <v>78</v>
      </c>
      <c r="D39" s="103">
        <v>13</v>
      </c>
      <c r="E39" s="103">
        <v>17</v>
      </c>
      <c r="F39" s="103">
        <v>110384.63</v>
      </c>
      <c r="G39" s="103">
        <v>180604.96</v>
      </c>
      <c r="H39" s="103">
        <v>73415.78</v>
      </c>
      <c r="I39" s="103">
        <v>8358.1299999999992</v>
      </c>
      <c r="J39" s="103">
        <f>Base_Encuestas[[#This Row],[VENTAS POR ALOJAMIENTO DURANTE EL MES DE LA ENCUESTA]]/1000</f>
        <v>8.3581299999999992</v>
      </c>
      <c r="K39" s="103">
        <v>152</v>
      </c>
      <c r="L39" s="103">
        <v>31</v>
      </c>
      <c r="M39" s="103">
        <v>1</v>
      </c>
      <c r="N39" s="103">
        <v>1</v>
      </c>
      <c r="O39" s="103"/>
      <c r="P39" s="103">
        <v>185</v>
      </c>
      <c r="Q39" s="103">
        <v>9</v>
      </c>
      <c r="R39" s="103">
        <v>4</v>
      </c>
      <c r="S39" s="103">
        <v>0</v>
      </c>
      <c r="T39" s="103">
        <v>0</v>
      </c>
      <c r="U39" s="103">
        <v>0</v>
      </c>
      <c r="V39" s="103">
        <v>1</v>
      </c>
      <c r="W39" s="103">
        <v>3</v>
      </c>
      <c r="X39" s="103">
        <v>0</v>
      </c>
      <c r="Y39" s="103">
        <v>0</v>
      </c>
      <c r="Z39" s="103">
        <v>0</v>
      </c>
      <c r="AA39" s="103">
        <v>134</v>
      </c>
      <c r="AB39" s="103">
        <v>5</v>
      </c>
      <c r="AC39" s="103">
        <v>139</v>
      </c>
      <c r="AD39" s="103">
        <v>134</v>
      </c>
      <c r="AE39" s="103">
        <v>5</v>
      </c>
      <c r="AF39" s="103">
        <v>139</v>
      </c>
      <c r="AG39" s="103" t="s">
        <v>79</v>
      </c>
      <c r="AH39" s="103"/>
      <c r="AI39" s="103"/>
      <c r="AJ39" s="103"/>
      <c r="AK39" s="103"/>
      <c r="AL39" s="103"/>
      <c r="AM39" s="103">
        <v>0</v>
      </c>
      <c r="AN39" s="103"/>
      <c r="AO39" s="103">
        <v>0</v>
      </c>
      <c r="AP39" s="103"/>
      <c r="AQ39" s="103">
        <v>0</v>
      </c>
      <c r="AR39" s="103"/>
      <c r="AS39" s="103">
        <v>0</v>
      </c>
      <c r="AT39" s="103"/>
      <c r="AU39" s="103">
        <v>0</v>
      </c>
      <c r="AV39" s="103">
        <v>0</v>
      </c>
      <c r="AW39" s="103">
        <v>0</v>
      </c>
      <c r="AX39" s="103">
        <v>0</v>
      </c>
      <c r="AY39" s="103">
        <v>0</v>
      </c>
      <c r="AZ39" s="103">
        <v>0</v>
      </c>
      <c r="BA39" s="103">
        <v>0</v>
      </c>
      <c r="BB39" s="103">
        <v>0</v>
      </c>
      <c r="BC39" s="103" t="s">
        <v>86</v>
      </c>
      <c r="BD39" s="103">
        <v>0</v>
      </c>
      <c r="BE39" s="103">
        <v>0</v>
      </c>
      <c r="BF39" s="103" t="s">
        <v>86</v>
      </c>
      <c r="BG39" s="103">
        <v>0</v>
      </c>
      <c r="BH39" s="103">
        <v>0</v>
      </c>
      <c r="BI39" s="103" t="s">
        <v>86</v>
      </c>
      <c r="BJ39" s="103">
        <v>0</v>
      </c>
      <c r="BK39" s="103">
        <v>0</v>
      </c>
      <c r="BL39" s="103" t="s">
        <v>92</v>
      </c>
      <c r="BM39" s="103">
        <v>0</v>
      </c>
      <c r="BN39" s="103">
        <v>0</v>
      </c>
      <c r="BO39" s="103"/>
      <c r="BP39" s="103"/>
      <c r="BQ39" s="103"/>
      <c r="BR39" s="103"/>
      <c r="BS39" s="103"/>
      <c r="BT39" s="103">
        <v>0</v>
      </c>
      <c r="BU39" s="103">
        <v>0</v>
      </c>
      <c r="BV39" s="103">
        <v>0</v>
      </c>
      <c r="BW39" s="103"/>
      <c r="BX39" s="104">
        <v>43800</v>
      </c>
      <c r="BY39" s="103">
        <f>DAY(EOMONTH(Base_Encuestas[[#This Row],[FECHA]],0))</f>
        <v>31</v>
      </c>
      <c r="BZ3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39" s="105">
        <f>+YEAR(Base_Encuestas[[#This Row],[FECHA]])</f>
        <v>2019</v>
      </c>
    </row>
    <row r="40" spans="1:79">
      <c r="A40" s="99" t="s">
        <v>93</v>
      </c>
      <c r="B40" s="99" t="s">
        <v>77</v>
      </c>
      <c r="C40" s="99" t="s">
        <v>101</v>
      </c>
      <c r="D40" s="103">
        <v>9</v>
      </c>
      <c r="E40" s="103">
        <v>12</v>
      </c>
      <c r="F40" s="103">
        <v>9000</v>
      </c>
      <c r="G40" s="103">
        <v>6000</v>
      </c>
      <c r="H40" s="103">
        <v>4500</v>
      </c>
      <c r="I40" s="103">
        <v>433.85</v>
      </c>
      <c r="J40" s="103">
        <f>Base_Encuestas[[#This Row],[VENTAS POR ALOJAMIENTO DURANTE EL MES DE LA ENCUESTA]]/1000</f>
        <v>0.43385000000000001</v>
      </c>
      <c r="K40" s="103">
        <v>13</v>
      </c>
      <c r="L40" s="103">
        <v>2</v>
      </c>
      <c r="M40" s="103"/>
      <c r="N40" s="103"/>
      <c r="O40" s="103"/>
      <c r="P40" s="103">
        <v>15</v>
      </c>
      <c r="Q40" s="103">
        <v>0</v>
      </c>
      <c r="R40" s="103">
        <v>0</v>
      </c>
      <c r="S40" s="103">
        <v>0</v>
      </c>
      <c r="T40" s="103">
        <v>0</v>
      </c>
      <c r="U40" s="103">
        <v>0</v>
      </c>
      <c r="V40" s="103">
        <v>0</v>
      </c>
      <c r="W40" s="103">
        <v>0</v>
      </c>
      <c r="X40" s="103">
        <v>0</v>
      </c>
      <c r="Y40" s="103">
        <v>0</v>
      </c>
      <c r="Z40" s="103">
        <v>0</v>
      </c>
      <c r="AA40" s="103">
        <v>11</v>
      </c>
      <c r="AB40" s="103">
        <v>4</v>
      </c>
      <c r="AC40" s="103">
        <v>15</v>
      </c>
      <c r="AD40" s="103">
        <v>11</v>
      </c>
      <c r="AE40" s="103">
        <v>4</v>
      </c>
      <c r="AF40" s="103">
        <v>15</v>
      </c>
      <c r="AG40" s="103" t="s">
        <v>79</v>
      </c>
      <c r="AH40" s="103"/>
      <c r="AI40" s="103">
        <v>0</v>
      </c>
      <c r="AJ40" s="103">
        <v>0</v>
      </c>
      <c r="AK40" s="103">
        <v>1</v>
      </c>
      <c r="AL40" s="103">
        <v>1</v>
      </c>
      <c r="AM40" s="103">
        <v>0</v>
      </c>
      <c r="AN40" s="103">
        <v>0</v>
      </c>
      <c r="AO40" s="103">
        <v>0</v>
      </c>
      <c r="AP40" s="103">
        <v>0</v>
      </c>
      <c r="AQ40" s="103">
        <v>0</v>
      </c>
      <c r="AR40" s="103">
        <v>0</v>
      </c>
      <c r="AS40" s="103">
        <v>0</v>
      </c>
      <c r="AT40" s="103">
        <v>0</v>
      </c>
      <c r="AU40" s="103">
        <v>2</v>
      </c>
      <c r="AV40" s="103">
        <v>9</v>
      </c>
      <c r="AW40" s="103">
        <v>3</v>
      </c>
      <c r="AX40" s="103">
        <v>0</v>
      </c>
      <c r="AY40" s="103">
        <v>0</v>
      </c>
      <c r="AZ40" s="103">
        <v>0</v>
      </c>
      <c r="BA40" s="103">
        <v>12</v>
      </c>
      <c r="BB40" s="103">
        <v>15</v>
      </c>
      <c r="BC40" s="103" t="s">
        <v>81</v>
      </c>
      <c r="BD40" s="103">
        <v>0</v>
      </c>
      <c r="BE40" s="103">
        <v>0</v>
      </c>
      <c r="BF40" s="103" t="s">
        <v>81</v>
      </c>
      <c r="BG40" s="103">
        <v>0</v>
      </c>
      <c r="BH40" s="103">
        <v>0</v>
      </c>
      <c r="BI40" s="103" t="s">
        <v>81</v>
      </c>
      <c r="BJ40" s="103">
        <v>0</v>
      </c>
      <c r="BK40" s="103">
        <v>0</v>
      </c>
      <c r="BL40" s="103" t="s">
        <v>81</v>
      </c>
      <c r="BM40" s="103">
        <v>0</v>
      </c>
      <c r="BN40" s="103">
        <v>0</v>
      </c>
      <c r="BO40" s="103">
        <v>12</v>
      </c>
      <c r="BP40" s="103">
        <v>3</v>
      </c>
      <c r="BQ40" s="103"/>
      <c r="BR40" s="103"/>
      <c r="BS40" s="103"/>
      <c r="BT40" s="103">
        <v>0</v>
      </c>
      <c r="BU40" s="103">
        <v>0</v>
      </c>
      <c r="BV40" s="103">
        <v>0</v>
      </c>
      <c r="BW40" s="103"/>
      <c r="BX40" s="104">
        <v>43800</v>
      </c>
      <c r="BY40" s="103">
        <f>DAY(EOMONTH(Base_Encuestas[[#This Row],[FECHA]],0))</f>
        <v>31</v>
      </c>
      <c r="BZ4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0" s="105">
        <f>+YEAR(Base_Encuestas[[#This Row],[FECHA]])</f>
        <v>2019</v>
      </c>
    </row>
    <row r="41" spans="1:79">
      <c r="A41" s="99" t="s">
        <v>109</v>
      </c>
      <c r="B41" s="99" t="s">
        <v>77</v>
      </c>
      <c r="C41" s="99" t="s">
        <v>78</v>
      </c>
      <c r="D41" s="103">
        <v>40</v>
      </c>
      <c r="E41" s="103"/>
      <c r="F41" s="103"/>
      <c r="G41" s="103">
        <v>20000</v>
      </c>
      <c r="H41" s="103">
        <v>25000</v>
      </c>
      <c r="I41" s="103">
        <v>2500</v>
      </c>
      <c r="J41" s="103">
        <f>Base_Encuestas[[#This Row],[VENTAS POR ALOJAMIENTO DURANTE EL MES DE LA ENCUESTA]]/1000</f>
        <v>2.5</v>
      </c>
      <c r="K41" s="103">
        <v>40</v>
      </c>
      <c r="L41" s="103"/>
      <c r="M41" s="103"/>
      <c r="N41" s="103"/>
      <c r="O41" s="103"/>
      <c r="P41" s="103">
        <v>40</v>
      </c>
      <c r="Q41" s="103">
        <v>0</v>
      </c>
      <c r="R41" s="103">
        <v>0</v>
      </c>
      <c r="S41" s="103">
        <v>0</v>
      </c>
      <c r="T41" s="103">
        <v>0</v>
      </c>
      <c r="U41" s="103">
        <v>0</v>
      </c>
      <c r="V41" s="103">
        <v>2</v>
      </c>
      <c r="W41" s="103">
        <v>0</v>
      </c>
      <c r="X41" s="103">
        <v>0</v>
      </c>
      <c r="Y41" s="103">
        <v>0</v>
      </c>
      <c r="Z41" s="103">
        <v>0</v>
      </c>
      <c r="AA41" s="103">
        <v>6</v>
      </c>
      <c r="AB41" s="103"/>
      <c r="AC41" s="103">
        <v>6</v>
      </c>
      <c r="AD41" s="103">
        <v>6</v>
      </c>
      <c r="AE41" s="103"/>
      <c r="AF41" s="103">
        <v>6</v>
      </c>
      <c r="AG41" s="103" t="s">
        <v>83</v>
      </c>
      <c r="AH41" s="103" t="s">
        <v>110</v>
      </c>
      <c r="AI41" s="103">
        <v>2</v>
      </c>
      <c r="AJ41" s="103">
        <v>4</v>
      </c>
      <c r="AK41" s="103">
        <v>0</v>
      </c>
      <c r="AL41" s="103">
        <v>0</v>
      </c>
      <c r="AM41" s="103">
        <v>2</v>
      </c>
      <c r="AN41" s="103">
        <v>4</v>
      </c>
      <c r="AO41" s="103">
        <v>0</v>
      </c>
      <c r="AP41" s="103">
        <v>0</v>
      </c>
      <c r="AQ41" s="103">
        <v>0</v>
      </c>
      <c r="AR41" s="103">
        <v>1</v>
      </c>
      <c r="AS41" s="103">
        <v>0</v>
      </c>
      <c r="AT41" s="103">
        <v>0</v>
      </c>
      <c r="AU41" s="103">
        <v>13</v>
      </c>
      <c r="AV41" s="103">
        <v>2</v>
      </c>
      <c r="AW41" s="103">
        <v>0</v>
      </c>
      <c r="AX41" s="103">
        <v>0</v>
      </c>
      <c r="AY41" s="103">
        <v>0</v>
      </c>
      <c r="AZ41" s="103">
        <v>0</v>
      </c>
      <c r="BA41" s="103">
        <v>2</v>
      </c>
      <c r="BB41" s="103">
        <v>2</v>
      </c>
      <c r="BC41" s="103" t="s">
        <v>80</v>
      </c>
      <c r="BD41" s="103">
        <v>15</v>
      </c>
      <c r="BE41" s="103">
        <v>-15</v>
      </c>
      <c r="BF41" s="103" t="s">
        <v>80</v>
      </c>
      <c r="BG41" s="103">
        <v>25</v>
      </c>
      <c r="BH41" s="103">
        <v>25</v>
      </c>
      <c r="BI41" s="103" t="s">
        <v>80</v>
      </c>
      <c r="BJ41" s="103">
        <v>4</v>
      </c>
      <c r="BK41" s="103">
        <v>-4</v>
      </c>
      <c r="BL41" s="103" t="s">
        <v>80</v>
      </c>
      <c r="BM41" s="103">
        <v>4</v>
      </c>
      <c r="BN41" s="103">
        <v>4</v>
      </c>
      <c r="BO41" s="103">
        <v>6</v>
      </c>
      <c r="BP41" s="103">
        <v>8</v>
      </c>
      <c r="BQ41" s="103">
        <v>6</v>
      </c>
      <c r="BR41" s="103"/>
      <c r="BS41" s="103"/>
      <c r="BT41" s="103">
        <v>0</v>
      </c>
      <c r="BU41" s="103">
        <v>0</v>
      </c>
      <c r="BV41" s="103">
        <v>0</v>
      </c>
      <c r="BW41" s="103"/>
      <c r="BX41" s="104">
        <v>43800</v>
      </c>
      <c r="BY41" s="103">
        <f>DAY(EOMONTH(Base_Encuestas[[#This Row],[FECHA]],0))</f>
        <v>31</v>
      </c>
      <c r="BZ4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1" s="105">
        <f>+YEAR(Base_Encuestas[[#This Row],[FECHA]])</f>
        <v>2019</v>
      </c>
    </row>
    <row r="42" spans="1:79">
      <c r="A42" s="99" t="s">
        <v>82</v>
      </c>
      <c r="B42" s="99" t="s">
        <v>77</v>
      </c>
      <c r="C42" s="99" t="s">
        <v>78</v>
      </c>
      <c r="D42" s="103">
        <v>37</v>
      </c>
      <c r="E42" s="103">
        <v>90</v>
      </c>
      <c r="F42" s="103"/>
      <c r="G42" s="103"/>
      <c r="H42" s="103">
        <v>0</v>
      </c>
      <c r="I42" s="103">
        <v>2610.6799999999998</v>
      </c>
      <c r="J42" s="103">
        <f>Base_Encuestas[[#This Row],[VENTAS POR ALOJAMIENTO DURANTE EL MES DE LA ENCUESTA]]/1000</f>
        <v>2.6106799999999999</v>
      </c>
      <c r="K42" s="103">
        <v>78</v>
      </c>
      <c r="L42" s="103">
        <v>87</v>
      </c>
      <c r="M42" s="103">
        <v>14</v>
      </c>
      <c r="N42" s="103">
        <v>11</v>
      </c>
      <c r="O42" s="103">
        <v>1</v>
      </c>
      <c r="P42" s="103">
        <v>191</v>
      </c>
      <c r="Q42" s="103">
        <v>0</v>
      </c>
      <c r="R42" s="103">
        <v>0</v>
      </c>
      <c r="S42" s="103">
        <v>0</v>
      </c>
      <c r="T42" s="103">
        <v>0</v>
      </c>
      <c r="U42" s="103">
        <v>0</v>
      </c>
      <c r="V42" s="103">
        <v>0</v>
      </c>
      <c r="W42" s="103">
        <v>0</v>
      </c>
      <c r="X42" s="103">
        <v>0</v>
      </c>
      <c r="Y42" s="103">
        <v>0</v>
      </c>
      <c r="Z42" s="103">
        <v>0</v>
      </c>
      <c r="AA42" s="103">
        <v>3</v>
      </c>
      <c r="AB42" s="103"/>
      <c r="AC42" s="103">
        <v>3</v>
      </c>
      <c r="AD42" s="103">
        <v>3</v>
      </c>
      <c r="AE42" s="103"/>
      <c r="AF42" s="103">
        <v>3</v>
      </c>
      <c r="AG42" s="103" t="s">
        <v>79</v>
      </c>
      <c r="AH42" s="103"/>
      <c r="AI42" s="103">
        <v>0</v>
      </c>
      <c r="AJ42" s="103">
        <v>0</v>
      </c>
      <c r="AK42" s="103">
        <v>1</v>
      </c>
      <c r="AL42" s="103">
        <v>3</v>
      </c>
      <c r="AM42" s="103">
        <v>0</v>
      </c>
      <c r="AN42" s="103">
        <v>0</v>
      </c>
      <c r="AO42" s="103">
        <v>0</v>
      </c>
      <c r="AP42" s="103">
        <v>0</v>
      </c>
      <c r="AQ42" s="103">
        <v>0</v>
      </c>
      <c r="AR42" s="103">
        <v>0</v>
      </c>
      <c r="AS42" s="103">
        <v>0</v>
      </c>
      <c r="AT42" s="103">
        <v>0</v>
      </c>
      <c r="AU42" s="103">
        <v>4</v>
      </c>
      <c r="AV42" s="103">
        <v>3</v>
      </c>
      <c r="AW42" s="103">
        <v>2</v>
      </c>
      <c r="AX42" s="103">
        <v>1</v>
      </c>
      <c r="AY42" s="103">
        <v>0</v>
      </c>
      <c r="AZ42" s="103">
        <v>0</v>
      </c>
      <c r="BA42" s="103">
        <v>6</v>
      </c>
      <c r="BB42" s="103">
        <v>6</v>
      </c>
      <c r="BC42" s="103" t="s">
        <v>80</v>
      </c>
      <c r="BD42" s="103">
        <v>5</v>
      </c>
      <c r="BE42" s="103">
        <v>-5</v>
      </c>
      <c r="BF42" s="103" t="s">
        <v>81</v>
      </c>
      <c r="BG42" s="103">
        <v>0</v>
      </c>
      <c r="BH42" s="103">
        <v>0</v>
      </c>
      <c r="BI42" s="103" t="s">
        <v>81</v>
      </c>
      <c r="BJ42" s="103">
        <v>0</v>
      </c>
      <c r="BK42" s="103">
        <v>0</v>
      </c>
      <c r="BL42" s="103" t="s">
        <v>81</v>
      </c>
      <c r="BM42" s="103">
        <v>0</v>
      </c>
      <c r="BN42" s="103">
        <v>0</v>
      </c>
      <c r="BO42" s="103">
        <v>8</v>
      </c>
      <c r="BP42" s="103">
        <v>17</v>
      </c>
      <c r="BQ42" s="103">
        <v>2</v>
      </c>
      <c r="BR42" s="103">
        <v>4</v>
      </c>
      <c r="BS42" s="103">
        <v>3</v>
      </c>
      <c r="BT42" s="103">
        <v>3</v>
      </c>
      <c r="BU42" s="103">
        <v>0</v>
      </c>
      <c r="BV42" s="103">
        <v>0</v>
      </c>
      <c r="BW42" s="103">
        <v>0</v>
      </c>
      <c r="BX42" s="104">
        <v>43800</v>
      </c>
      <c r="BY42" s="103">
        <f>DAY(EOMONTH(Base_Encuestas[[#This Row],[FECHA]],0))</f>
        <v>31</v>
      </c>
      <c r="BZ4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2" s="105">
        <f>+YEAR(Base_Encuestas[[#This Row],[FECHA]])</f>
        <v>2019</v>
      </c>
    </row>
    <row r="43" spans="1:79">
      <c r="A43" s="99" t="s">
        <v>103</v>
      </c>
      <c r="B43" s="99" t="s">
        <v>77</v>
      </c>
      <c r="C43" s="99" t="s">
        <v>95</v>
      </c>
      <c r="D43" s="103">
        <v>10</v>
      </c>
      <c r="E43" s="103">
        <v>20</v>
      </c>
      <c r="F43" s="103"/>
      <c r="G43" s="103"/>
      <c r="H43" s="103">
        <v>0</v>
      </c>
      <c r="I43" s="103">
        <v>400</v>
      </c>
      <c r="J43" s="103">
        <f>Base_Encuestas[[#This Row],[VENTAS POR ALOJAMIENTO DURANTE EL MES DE LA ENCUESTA]]/1000</f>
        <v>0.4</v>
      </c>
      <c r="K43" s="103">
        <v>10</v>
      </c>
      <c r="L43" s="103"/>
      <c r="M43" s="103"/>
      <c r="N43" s="103"/>
      <c r="O43" s="103"/>
      <c r="P43" s="103">
        <v>10</v>
      </c>
      <c r="Q43" s="103">
        <v>0</v>
      </c>
      <c r="R43" s="103">
        <v>0</v>
      </c>
      <c r="S43" s="103">
        <v>0</v>
      </c>
      <c r="T43" s="103">
        <v>0</v>
      </c>
      <c r="U43" s="103">
        <v>0</v>
      </c>
      <c r="V43" s="103">
        <v>0</v>
      </c>
      <c r="W43" s="103">
        <v>0</v>
      </c>
      <c r="X43" s="103">
        <v>0</v>
      </c>
      <c r="Y43" s="103">
        <v>0</v>
      </c>
      <c r="Z43" s="103">
        <v>0</v>
      </c>
      <c r="AA43" s="103">
        <v>8</v>
      </c>
      <c r="AB43" s="103"/>
      <c r="AC43" s="103">
        <v>8</v>
      </c>
      <c r="AD43" s="103">
        <v>8</v>
      </c>
      <c r="AE43" s="103"/>
      <c r="AF43" s="103">
        <v>8</v>
      </c>
      <c r="AG43" s="103" t="s">
        <v>79</v>
      </c>
      <c r="AH43" s="103"/>
      <c r="AI43" s="103">
        <v>1</v>
      </c>
      <c r="AJ43" s="103">
        <v>2</v>
      </c>
      <c r="AK43" s="103">
        <v>3</v>
      </c>
      <c r="AL43" s="103">
        <v>1</v>
      </c>
      <c r="AM43" s="103">
        <v>0</v>
      </c>
      <c r="AN43" s="103">
        <v>0</v>
      </c>
      <c r="AO43" s="103">
        <v>2</v>
      </c>
      <c r="AP43" s="103">
        <v>1</v>
      </c>
      <c r="AQ43" s="103">
        <v>0</v>
      </c>
      <c r="AR43" s="103">
        <v>0</v>
      </c>
      <c r="AS43" s="103">
        <v>1</v>
      </c>
      <c r="AT43" s="103">
        <v>1</v>
      </c>
      <c r="AU43" s="103">
        <v>12</v>
      </c>
      <c r="AV43" s="103">
        <v>0</v>
      </c>
      <c r="AW43" s="103">
        <v>0</v>
      </c>
      <c r="AX43" s="103">
        <v>0</v>
      </c>
      <c r="AY43" s="103">
        <v>0</v>
      </c>
      <c r="AZ43" s="103">
        <v>0</v>
      </c>
      <c r="BA43" s="103">
        <v>0</v>
      </c>
      <c r="BB43" s="103">
        <v>0</v>
      </c>
      <c r="BC43" s="103" t="s">
        <v>81</v>
      </c>
      <c r="BD43" s="103">
        <v>0</v>
      </c>
      <c r="BE43" s="103">
        <v>0</v>
      </c>
      <c r="BF43" s="103" t="s">
        <v>81</v>
      </c>
      <c r="BG43" s="103">
        <v>0</v>
      </c>
      <c r="BH43" s="103">
        <v>0</v>
      </c>
      <c r="BI43" s="103" t="s">
        <v>81</v>
      </c>
      <c r="BJ43" s="103">
        <v>0</v>
      </c>
      <c r="BK43" s="103">
        <v>0</v>
      </c>
      <c r="BL43" s="103" t="s">
        <v>81</v>
      </c>
      <c r="BM43" s="103">
        <v>0</v>
      </c>
      <c r="BN43" s="103">
        <v>0</v>
      </c>
      <c r="BO43" s="103">
        <v>10</v>
      </c>
      <c r="BP43" s="103">
        <v>0</v>
      </c>
      <c r="BQ43" s="103">
        <v>0</v>
      </c>
      <c r="BR43" s="103">
        <v>0</v>
      </c>
      <c r="BS43" s="103">
        <v>0</v>
      </c>
      <c r="BT43" s="103">
        <v>0</v>
      </c>
      <c r="BU43" s="103">
        <v>0</v>
      </c>
      <c r="BV43" s="103">
        <v>1</v>
      </c>
      <c r="BW43" s="103">
        <v>0</v>
      </c>
      <c r="BX43" s="104">
        <v>43800</v>
      </c>
      <c r="BY43" s="103">
        <f>DAY(EOMONTH(Base_Encuestas[[#This Row],[FECHA]],0))</f>
        <v>31</v>
      </c>
      <c r="BZ4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3" s="105">
        <f>+YEAR(Base_Encuestas[[#This Row],[FECHA]])</f>
        <v>2019</v>
      </c>
    </row>
    <row r="44" spans="1:79">
      <c r="A44" s="99" t="s">
        <v>97</v>
      </c>
      <c r="B44" s="99" t="s">
        <v>77</v>
      </c>
      <c r="C44" s="99" t="s">
        <v>78</v>
      </c>
      <c r="D44" s="103">
        <v>29</v>
      </c>
      <c r="E44" s="103">
        <v>51</v>
      </c>
      <c r="F44" s="103">
        <v>15564.09</v>
      </c>
      <c r="G44" s="103">
        <v>18677.22</v>
      </c>
      <c r="H44" s="103">
        <v>24488.38</v>
      </c>
      <c r="I44" s="103">
        <v>1992.61</v>
      </c>
      <c r="J44" s="103">
        <f>Base_Encuestas[[#This Row],[VENTAS POR ALOJAMIENTO DURANTE EL MES DE LA ENCUESTA]]/1000</f>
        <v>1.99261</v>
      </c>
      <c r="K44" s="103"/>
      <c r="L44" s="103"/>
      <c r="M44" s="103"/>
      <c r="N44" s="103"/>
      <c r="O44" s="103"/>
      <c r="P44" s="103">
        <v>0</v>
      </c>
      <c r="Q44" s="103">
        <v>0</v>
      </c>
      <c r="R44" s="103"/>
      <c r="S44" s="103"/>
      <c r="T44" s="103"/>
      <c r="U44" s="103"/>
      <c r="V44" s="103">
        <v>0</v>
      </c>
      <c r="W44" s="103"/>
      <c r="X44" s="103"/>
      <c r="Y44" s="103"/>
      <c r="Z44" s="103"/>
      <c r="AA44" s="103"/>
      <c r="AB44" s="103"/>
      <c r="AC44" s="103">
        <v>0</v>
      </c>
      <c r="AD44" s="103"/>
      <c r="AE44" s="103"/>
      <c r="AF44" s="103">
        <v>0</v>
      </c>
      <c r="AG44" s="103" t="s">
        <v>79</v>
      </c>
      <c r="AH44" s="103"/>
      <c r="AI44" s="103">
        <v>0</v>
      </c>
      <c r="AJ44" s="103">
        <v>1</v>
      </c>
      <c r="AK44" s="103">
        <v>3</v>
      </c>
      <c r="AL44" s="103">
        <v>2</v>
      </c>
      <c r="AM44" s="103">
        <v>0</v>
      </c>
      <c r="AN44" s="103">
        <v>0</v>
      </c>
      <c r="AO44" s="103">
        <v>0</v>
      </c>
      <c r="AP44" s="103">
        <v>0</v>
      </c>
      <c r="AQ44" s="103">
        <v>0</v>
      </c>
      <c r="AR44" s="103">
        <v>0</v>
      </c>
      <c r="AS44" s="103">
        <v>0</v>
      </c>
      <c r="AT44" s="103">
        <v>0</v>
      </c>
      <c r="AU44" s="103">
        <v>6</v>
      </c>
      <c r="AV44" s="103">
        <v>0</v>
      </c>
      <c r="AW44" s="103">
        <v>0</v>
      </c>
      <c r="AX44" s="103">
        <v>0</v>
      </c>
      <c r="AY44" s="103">
        <v>0</v>
      </c>
      <c r="AZ44" s="103">
        <v>0</v>
      </c>
      <c r="BA44" s="103">
        <v>0</v>
      </c>
      <c r="BB44" s="103">
        <v>0</v>
      </c>
      <c r="BC44" s="103" t="s">
        <v>81</v>
      </c>
      <c r="BD44" s="103">
        <v>0</v>
      </c>
      <c r="BE44" s="103">
        <v>0</v>
      </c>
      <c r="BF44" s="103" t="s">
        <v>81</v>
      </c>
      <c r="BG44" s="103">
        <v>0</v>
      </c>
      <c r="BH44" s="103">
        <v>0</v>
      </c>
      <c r="BI44" s="103" t="s">
        <v>81</v>
      </c>
      <c r="BJ44" s="103">
        <v>0</v>
      </c>
      <c r="BK44" s="103">
        <v>0</v>
      </c>
      <c r="BL44" s="103" t="s">
        <v>81</v>
      </c>
      <c r="BM44" s="103">
        <v>0</v>
      </c>
      <c r="BN44" s="103">
        <v>0</v>
      </c>
      <c r="BO44" s="103"/>
      <c r="BP44" s="103"/>
      <c r="BQ44" s="103"/>
      <c r="BR44" s="103"/>
      <c r="BS44" s="103"/>
      <c r="BT44" s="103">
        <v>0</v>
      </c>
      <c r="BU44" s="103">
        <v>0</v>
      </c>
      <c r="BV44" s="103">
        <v>0</v>
      </c>
      <c r="BW44" s="103"/>
      <c r="BX44" s="104">
        <v>43800</v>
      </c>
      <c r="BY44" s="103">
        <f>DAY(EOMONTH(Base_Encuestas[[#This Row],[FECHA]],0))</f>
        <v>31</v>
      </c>
      <c r="BZ4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4" s="105">
        <f>+YEAR(Base_Encuestas[[#This Row],[FECHA]])</f>
        <v>2019</v>
      </c>
    </row>
    <row r="45" spans="1:79">
      <c r="A45" s="99" t="s">
        <v>76</v>
      </c>
      <c r="B45" s="99" t="s">
        <v>88</v>
      </c>
      <c r="C45" s="99" t="s">
        <v>78</v>
      </c>
      <c r="D45" s="103"/>
      <c r="E45" s="103"/>
      <c r="F45" s="103"/>
      <c r="G45" s="103"/>
      <c r="H45" s="103">
        <v>325178.09000000003</v>
      </c>
      <c r="I45" s="103">
        <v>32394.84</v>
      </c>
      <c r="J45" s="103">
        <f>Base_Encuestas[[#This Row],[VENTAS POR ALOJAMIENTO DURANTE EL MES DE LA ENCUESTA]]/1000</f>
        <v>32.394840000000002</v>
      </c>
      <c r="K45" s="103">
        <v>101</v>
      </c>
      <c r="L45" s="103">
        <v>426</v>
      </c>
      <c r="M45" s="103"/>
      <c r="N45" s="103"/>
      <c r="O45" s="103"/>
      <c r="P45" s="103">
        <v>527</v>
      </c>
      <c r="Q45" s="103">
        <v>0</v>
      </c>
      <c r="R45" s="103">
        <v>0</v>
      </c>
      <c r="S45" s="103">
        <v>0</v>
      </c>
      <c r="T45" s="103">
        <v>0</v>
      </c>
      <c r="U45" s="103">
        <v>0</v>
      </c>
      <c r="V45" s="103">
        <v>0</v>
      </c>
      <c r="W45" s="103">
        <v>0</v>
      </c>
      <c r="X45" s="103">
        <v>0</v>
      </c>
      <c r="Y45" s="103">
        <v>0</v>
      </c>
      <c r="Z45" s="103">
        <v>0</v>
      </c>
      <c r="AA45" s="103">
        <v>20</v>
      </c>
      <c r="AB45" s="103">
        <v>875</v>
      </c>
      <c r="AC45" s="103">
        <v>895</v>
      </c>
      <c r="AD45" s="103">
        <v>20</v>
      </c>
      <c r="AE45" s="103">
        <v>875</v>
      </c>
      <c r="AF45" s="103">
        <v>895</v>
      </c>
      <c r="AG45" s="103" t="s">
        <v>79</v>
      </c>
      <c r="AH45" s="103"/>
      <c r="AI45" s="103">
        <v>0</v>
      </c>
      <c r="AJ45" s="103">
        <v>2</v>
      </c>
      <c r="AK45" s="103">
        <v>11</v>
      </c>
      <c r="AL45" s="103">
        <v>7</v>
      </c>
      <c r="AM45" s="103">
        <v>0</v>
      </c>
      <c r="AN45" s="103">
        <v>0</v>
      </c>
      <c r="AO45" s="103">
        <v>0</v>
      </c>
      <c r="AP45" s="103">
        <v>0</v>
      </c>
      <c r="AQ45" s="103">
        <v>0</v>
      </c>
      <c r="AR45" s="103">
        <v>0</v>
      </c>
      <c r="AS45" s="103">
        <v>0</v>
      </c>
      <c r="AT45" s="103">
        <v>0</v>
      </c>
      <c r="AU45" s="103">
        <v>20</v>
      </c>
      <c r="AV45" s="103">
        <v>232</v>
      </c>
      <c r="AW45" s="103">
        <v>437</v>
      </c>
      <c r="AX45" s="103">
        <v>0</v>
      </c>
      <c r="AY45" s="103">
        <v>0</v>
      </c>
      <c r="AZ45" s="103">
        <v>0</v>
      </c>
      <c r="BA45" s="103">
        <v>669</v>
      </c>
      <c r="BB45" s="103">
        <v>1078</v>
      </c>
      <c r="BC45" s="103" t="s">
        <v>86</v>
      </c>
      <c r="BD45" s="103">
        <v>3</v>
      </c>
      <c r="BE45" s="103">
        <v>-3</v>
      </c>
      <c r="BF45" s="103" t="s">
        <v>81</v>
      </c>
      <c r="BG45" s="103">
        <v>0</v>
      </c>
      <c r="BH45" s="103">
        <v>0</v>
      </c>
      <c r="BI45" s="103" t="s">
        <v>81</v>
      </c>
      <c r="BJ45" s="103">
        <v>0</v>
      </c>
      <c r="BK45" s="103">
        <v>0</v>
      </c>
      <c r="BL45" s="103" t="s">
        <v>81</v>
      </c>
      <c r="BM45" s="103">
        <v>0</v>
      </c>
      <c r="BN45" s="103">
        <v>0</v>
      </c>
      <c r="BO45" s="103">
        <v>5</v>
      </c>
      <c r="BP45" s="103">
        <v>5</v>
      </c>
      <c r="BQ45" s="103">
        <v>0</v>
      </c>
      <c r="BR45" s="103">
        <v>0</v>
      </c>
      <c r="BS45" s="103">
        <v>0</v>
      </c>
      <c r="BT45" s="103">
        <v>0</v>
      </c>
      <c r="BU45" s="103">
        <v>0</v>
      </c>
      <c r="BV45" s="103">
        <v>3</v>
      </c>
      <c r="BW45" s="103">
        <v>1</v>
      </c>
      <c r="BX45" s="104">
        <v>43800</v>
      </c>
      <c r="BY45" s="103">
        <f>DAY(EOMONTH(Base_Encuestas[[#This Row],[FECHA]],0))</f>
        <v>31</v>
      </c>
      <c r="BZ4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5" s="105">
        <f>+YEAR(Base_Encuestas[[#This Row],[FECHA]])</f>
        <v>2019</v>
      </c>
    </row>
    <row r="46" spans="1:79">
      <c r="A46" s="99" t="s">
        <v>93</v>
      </c>
      <c r="B46" s="99" t="s">
        <v>77</v>
      </c>
      <c r="C46" s="99" t="s">
        <v>78</v>
      </c>
      <c r="D46" s="103">
        <v>18</v>
      </c>
      <c r="E46" s="103"/>
      <c r="F46" s="103"/>
      <c r="G46" s="103">
        <v>62304.91</v>
      </c>
      <c r="H46" s="103">
        <v>176245.81</v>
      </c>
      <c r="I46" s="103">
        <v>13509.89</v>
      </c>
      <c r="J46" s="103">
        <f>Base_Encuestas[[#This Row],[VENTAS POR ALOJAMIENTO DURANTE EL MES DE LA ENCUESTA]]/1000</f>
        <v>13.509889999999999</v>
      </c>
      <c r="K46" s="103"/>
      <c r="L46" s="103"/>
      <c r="M46" s="103"/>
      <c r="N46" s="103"/>
      <c r="O46" s="103"/>
      <c r="P46" s="103">
        <v>0</v>
      </c>
      <c r="Q46" s="103">
        <v>0</v>
      </c>
      <c r="R46" s="103"/>
      <c r="S46" s="103"/>
      <c r="T46" s="103"/>
      <c r="U46" s="103"/>
      <c r="V46" s="103">
        <v>0</v>
      </c>
      <c r="W46" s="103"/>
      <c r="X46" s="103"/>
      <c r="Y46" s="103"/>
      <c r="Z46" s="103"/>
      <c r="AA46" s="103"/>
      <c r="AB46" s="103"/>
      <c r="AC46" s="103">
        <v>0</v>
      </c>
      <c r="AD46" s="103"/>
      <c r="AE46" s="103"/>
      <c r="AF46" s="103">
        <v>0</v>
      </c>
      <c r="AG46" s="103" t="s">
        <v>79</v>
      </c>
      <c r="AH46" s="103"/>
      <c r="AI46" s="103">
        <v>2</v>
      </c>
      <c r="AJ46" s="103">
        <v>4</v>
      </c>
      <c r="AK46" s="103">
        <v>1</v>
      </c>
      <c r="AL46" s="103">
        <v>2</v>
      </c>
      <c r="AM46" s="103">
        <v>0</v>
      </c>
      <c r="AN46" s="103">
        <v>0</v>
      </c>
      <c r="AO46" s="103">
        <v>0</v>
      </c>
      <c r="AP46" s="103">
        <v>0</v>
      </c>
      <c r="AQ46" s="103">
        <v>0</v>
      </c>
      <c r="AR46" s="103">
        <v>0</v>
      </c>
      <c r="AS46" s="103">
        <v>0</v>
      </c>
      <c r="AT46" s="103">
        <v>0</v>
      </c>
      <c r="AU46" s="103">
        <v>9</v>
      </c>
      <c r="AV46" s="103">
        <v>0</v>
      </c>
      <c r="AW46" s="103">
        <v>0</v>
      </c>
      <c r="AX46" s="103">
        <v>0</v>
      </c>
      <c r="AY46" s="103">
        <v>0</v>
      </c>
      <c r="AZ46" s="103">
        <v>0</v>
      </c>
      <c r="BA46" s="103">
        <v>0</v>
      </c>
      <c r="BB46" s="103">
        <v>0</v>
      </c>
      <c r="BC46" s="103" t="s">
        <v>81</v>
      </c>
      <c r="BD46" s="103">
        <v>0</v>
      </c>
      <c r="BE46" s="103">
        <v>0</v>
      </c>
      <c r="BF46" s="103" t="s">
        <v>86</v>
      </c>
      <c r="BG46" s="103">
        <v>0</v>
      </c>
      <c r="BH46" s="103">
        <v>0</v>
      </c>
      <c r="BI46" s="103" t="s">
        <v>86</v>
      </c>
      <c r="BJ46" s="103">
        <v>0</v>
      </c>
      <c r="BK46" s="103">
        <v>0</v>
      </c>
      <c r="BL46" s="103" t="s">
        <v>92</v>
      </c>
      <c r="BM46" s="103">
        <v>0</v>
      </c>
      <c r="BN46" s="103">
        <v>0</v>
      </c>
      <c r="BO46" s="103"/>
      <c r="BP46" s="103"/>
      <c r="BQ46" s="103"/>
      <c r="BR46" s="103"/>
      <c r="BS46" s="103"/>
      <c r="BT46" s="103">
        <v>0</v>
      </c>
      <c r="BU46" s="103">
        <v>0</v>
      </c>
      <c r="BV46" s="103">
        <v>0</v>
      </c>
      <c r="BW46" s="103"/>
      <c r="BX46" s="104">
        <v>43800</v>
      </c>
      <c r="BY46" s="103">
        <f>DAY(EOMONTH(Base_Encuestas[[#This Row],[FECHA]],0))</f>
        <v>31</v>
      </c>
      <c r="BZ4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6" s="105">
        <f>+YEAR(Base_Encuestas[[#This Row],[FECHA]])</f>
        <v>2019</v>
      </c>
    </row>
    <row r="47" spans="1:79">
      <c r="A47" s="99" t="s">
        <v>97</v>
      </c>
      <c r="B47" s="99" t="s">
        <v>94</v>
      </c>
      <c r="C47" s="99" t="s">
        <v>78</v>
      </c>
      <c r="D47" s="103">
        <v>10</v>
      </c>
      <c r="E47" s="103">
        <v>26</v>
      </c>
      <c r="F47" s="103"/>
      <c r="G47" s="103">
        <v>250000</v>
      </c>
      <c r="H47" s="103">
        <v>300000</v>
      </c>
      <c r="I47" s="103"/>
      <c r="J47" s="103">
        <f>Base_Encuestas[[#This Row],[VENTAS POR ALOJAMIENTO DURANTE EL MES DE LA ENCUESTA]]/1000</f>
        <v>0</v>
      </c>
      <c r="K47" s="103"/>
      <c r="L47" s="103">
        <v>186</v>
      </c>
      <c r="M47" s="103"/>
      <c r="N47" s="103"/>
      <c r="O47" s="103"/>
      <c r="P47" s="103">
        <v>186</v>
      </c>
      <c r="Q47" s="103">
        <v>0</v>
      </c>
      <c r="R47" s="103">
        <v>4</v>
      </c>
      <c r="S47" s="103">
        <v>0</v>
      </c>
      <c r="T47" s="103">
        <v>0</v>
      </c>
      <c r="U47" s="103">
        <v>0</v>
      </c>
      <c r="V47" s="103">
        <v>0</v>
      </c>
      <c r="W47" s="103">
        <v>6</v>
      </c>
      <c r="X47" s="103">
        <v>0</v>
      </c>
      <c r="Y47" s="103">
        <v>0</v>
      </c>
      <c r="Z47" s="103">
        <v>0</v>
      </c>
      <c r="AA47" s="103">
        <v>3</v>
      </c>
      <c r="AB47" s="103">
        <v>92</v>
      </c>
      <c r="AC47" s="103">
        <v>95</v>
      </c>
      <c r="AD47" s="103">
        <v>3</v>
      </c>
      <c r="AE47" s="103">
        <v>92</v>
      </c>
      <c r="AF47" s="103">
        <v>95</v>
      </c>
      <c r="AG47" s="103" t="s">
        <v>83</v>
      </c>
      <c r="AH47" s="103" t="s">
        <v>111</v>
      </c>
      <c r="AI47" s="103"/>
      <c r="AJ47" s="103"/>
      <c r="AK47" s="103"/>
      <c r="AL47" s="103"/>
      <c r="AM47" s="103">
        <v>0</v>
      </c>
      <c r="AN47" s="103"/>
      <c r="AO47" s="103">
        <v>0</v>
      </c>
      <c r="AP47" s="103"/>
      <c r="AQ47" s="103">
        <v>0</v>
      </c>
      <c r="AR47" s="103"/>
      <c r="AS47" s="103">
        <v>0</v>
      </c>
      <c r="AT47" s="103"/>
      <c r="AU47" s="103">
        <v>0</v>
      </c>
      <c r="AV47" s="103">
        <v>0</v>
      </c>
      <c r="AW47" s="103">
        <v>170</v>
      </c>
      <c r="AX47" s="103">
        <v>0</v>
      </c>
      <c r="AY47" s="103">
        <v>0</v>
      </c>
      <c r="AZ47" s="103">
        <v>0</v>
      </c>
      <c r="BA47" s="103">
        <v>170</v>
      </c>
      <c r="BB47" s="103">
        <v>170</v>
      </c>
      <c r="BC47" s="103" t="s">
        <v>81</v>
      </c>
      <c r="BD47" s="103">
        <v>0</v>
      </c>
      <c r="BE47" s="103">
        <v>0</v>
      </c>
      <c r="BF47" s="103" t="s">
        <v>86</v>
      </c>
      <c r="BG47" s="103">
        <v>3</v>
      </c>
      <c r="BH47" s="103">
        <v>-3</v>
      </c>
      <c r="BI47" s="103" t="s">
        <v>81</v>
      </c>
      <c r="BJ47" s="103">
        <v>0</v>
      </c>
      <c r="BK47" s="103">
        <v>0</v>
      </c>
      <c r="BL47" s="103" t="s">
        <v>92</v>
      </c>
      <c r="BM47" s="103">
        <v>0</v>
      </c>
      <c r="BN47" s="103">
        <v>0</v>
      </c>
      <c r="BO47" s="103">
        <v>0</v>
      </c>
      <c r="BP47" s="103">
        <v>40</v>
      </c>
      <c r="BQ47" s="103">
        <v>0</v>
      </c>
      <c r="BR47" s="103">
        <v>0</v>
      </c>
      <c r="BS47" s="103">
        <v>0</v>
      </c>
      <c r="BT47" s="103">
        <v>0</v>
      </c>
      <c r="BU47" s="103">
        <v>0</v>
      </c>
      <c r="BV47" s="103">
        <v>0</v>
      </c>
      <c r="BW47" s="103"/>
      <c r="BX47" s="104">
        <v>43800</v>
      </c>
      <c r="BY47" s="103">
        <f>DAY(EOMONTH(Base_Encuestas[[#This Row],[FECHA]],0))</f>
        <v>31</v>
      </c>
      <c r="BZ4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7" s="105">
        <f>+YEAR(Base_Encuestas[[#This Row],[FECHA]])</f>
        <v>2019</v>
      </c>
    </row>
    <row r="48" spans="1:79">
      <c r="A48" s="99" t="s">
        <v>97</v>
      </c>
      <c r="B48" s="99" t="s">
        <v>77</v>
      </c>
      <c r="C48" s="99" t="s">
        <v>78</v>
      </c>
      <c r="D48" s="103">
        <v>41</v>
      </c>
      <c r="E48" s="103">
        <v>99</v>
      </c>
      <c r="F48" s="103">
        <v>65788.17</v>
      </c>
      <c r="G48" s="103">
        <v>94658.75</v>
      </c>
      <c r="H48" s="103">
        <v>75852.27</v>
      </c>
      <c r="I48" s="103">
        <v>6523.42</v>
      </c>
      <c r="J48" s="103">
        <f>Base_Encuestas[[#This Row],[VENTAS POR ALOJAMIENTO DURANTE EL MES DE LA ENCUESTA]]/1000</f>
        <v>6.5234199999999998</v>
      </c>
      <c r="K48" s="103">
        <v>70</v>
      </c>
      <c r="L48" s="103">
        <v>87</v>
      </c>
      <c r="M48" s="103">
        <v>6</v>
      </c>
      <c r="N48" s="103">
        <v>1</v>
      </c>
      <c r="O48" s="103"/>
      <c r="P48" s="103">
        <v>164</v>
      </c>
      <c r="Q48" s="103">
        <v>0</v>
      </c>
      <c r="R48" s="103">
        <v>0</v>
      </c>
      <c r="S48" s="103">
        <v>0</v>
      </c>
      <c r="T48" s="103">
        <v>0</v>
      </c>
      <c r="U48" s="103">
        <v>0</v>
      </c>
      <c r="V48" s="103">
        <v>0</v>
      </c>
      <c r="W48" s="103">
        <v>0</v>
      </c>
      <c r="X48" s="103">
        <v>0</v>
      </c>
      <c r="Y48" s="103">
        <v>0</v>
      </c>
      <c r="Z48" s="103">
        <v>0</v>
      </c>
      <c r="AA48" s="103">
        <v>266</v>
      </c>
      <c r="AB48" s="103"/>
      <c r="AC48" s="103">
        <v>266</v>
      </c>
      <c r="AD48" s="103">
        <v>266</v>
      </c>
      <c r="AE48" s="103"/>
      <c r="AF48" s="103">
        <v>266</v>
      </c>
      <c r="AG48" s="103" t="s">
        <v>79</v>
      </c>
      <c r="AH48" s="103"/>
      <c r="AI48" s="103">
        <v>1</v>
      </c>
      <c r="AJ48" s="103">
        <v>2</v>
      </c>
      <c r="AK48" s="103">
        <v>1</v>
      </c>
      <c r="AL48" s="103">
        <v>4</v>
      </c>
      <c r="AM48" s="103">
        <v>0</v>
      </c>
      <c r="AN48" s="103">
        <v>0</v>
      </c>
      <c r="AO48" s="103">
        <v>0</v>
      </c>
      <c r="AP48" s="103">
        <v>0</v>
      </c>
      <c r="AQ48" s="103">
        <v>0</v>
      </c>
      <c r="AR48" s="103">
        <v>0</v>
      </c>
      <c r="AS48" s="103">
        <v>0</v>
      </c>
      <c r="AT48" s="103">
        <v>0</v>
      </c>
      <c r="AU48" s="103">
        <v>8</v>
      </c>
      <c r="AV48" s="103">
        <v>3</v>
      </c>
      <c r="AW48" s="103">
        <v>5</v>
      </c>
      <c r="AX48" s="103">
        <v>0</v>
      </c>
      <c r="AY48" s="103">
        <v>0</v>
      </c>
      <c r="AZ48" s="103">
        <v>0</v>
      </c>
      <c r="BA48" s="103">
        <v>8</v>
      </c>
      <c r="BB48" s="103">
        <v>13</v>
      </c>
      <c r="BC48" s="103" t="s">
        <v>80</v>
      </c>
      <c r="BD48" s="103">
        <v>15</v>
      </c>
      <c r="BE48" s="103">
        <v>-15</v>
      </c>
      <c r="BF48" s="103" t="s">
        <v>81</v>
      </c>
      <c r="BG48" s="103">
        <v>0</v>
      </c>
      <c r="BH48" s="103">
        <v>0</v>
      </c>
      <c r="BI48" s="103" t="s">
        <v>81</v>
      </c>
      <c r="BJ48" s="103">
        <v>0</v>
      </c>
      <c r="BK48" s="103">
        <v>0</v>
      </c>
      <c r="BL48" s="103" t="s">
        <v>81</v>
      </c>
      <c r="BM48" s="103">
        <v>0</v>
      </c>
      <c r="BN48" s="103">
        <v>0</v>
      </c>
      <c r="BO48" s="103">
        <v>5</v>
      </c>
      <c r="BP48" s="103">
        <v>6</v>
      </c>
      <c r="BQ48" s="103">
        <v>6</v>
      </c>
      <c r="BR48" s="103">
        <v>3</v>
      </c>
      <c r="BS48" s="103"/>
      <c r="BT48" s="103">
        <v>0</v>
      </c>
      <c r="BU48" s="103">
        <v>0</v>
      </c>
      <c r="BV48" s="103">
        <v>10</v>
      </c>
      <c r="BW48" s="103"/>
      <c r="BX48" s="104">
        <v>43800</v>
      </c>
      <c r="BY48" s="103">
        <f>DAY(EOMONTH(Base_Encuestas[[#This Row],[FECHA]],0))</f>
        <v>31</v>
      </c>
      <c r="BZ4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8" s="105">
        <f>+YEAR(Base_Encuestas[[#This Row],[FECHA]])</f>
        <v>2019</v>
      </c>
    </row>
    <row r="49" spans="1:79">
      <c r="A49" s="99" t="s">
        <v>97</v>
      </c>
      <c r="B49" s="99" t="s">
        <v>77</v>
      </c>
      <c r="C49" s="99" t="s">
        <v>78</v>
      </c>
      <c r="D49" s="103">
        <v>21</v>
      </c>
      <c r="E49" s="103">
        <v>40</v>
      </c>
      <c r="F49" s="103">
        <v>21861</v>
      </c>
      <c r="G49" s="103">
        <v>21189</v>
      </c>
      <c r="H49" s="103">
        <v>20589</v>
      </c>
      <c r="I49" s="103">
        <v>1297</v>
      </c>
      <c r="J49" s="103">
        <f>Base_Encuestas[[#This Row],[VENTAS POR ALOJAMIENTO DURANTE EL MES DE LA ENCUESTA]]/1000</f>
        <v>1.2969999999999999</v>
      </c>
      <c r="K49" s="103"/>
      <c r="L49" s="103"/>
      <c r="M49" s="103"/>
      <c r="N49" s="103"/>
      <c r="O49" s="103"/>
      <c r="P49" s="103">
        <v>0</v>
      </c>
      <c r="Q49" s="103">
        <v>0</v>
      </c>
      <c r="R49" s="103"/>
      <c r="S49" s="103"/>
      <c r="T49" s="103"/>
      <c r="U49" s="103"/>
      <c r="V49" s="103">
        <v>0</v>
      </c>
      <c r="W49" s="103"/>
      <c r="X49" s="103"/>
      <c r="Y49" s="103"/>
      <c r="Z49" s="103"/>
      <c r="AA49" s="103">
        <v>46</v>
      </c>
      <c r="AB49" s="103">
        <v>33</v>
      </c>
      <c r="AC49" s="103">
        <v>79</v>
      </c>
      <c r="AD49" s="103">
        <v>46</v>
      </c>
      <c r="AE49" s="103">
        <v>33</v>
      </c>
      <c r="AF49" s="103">
        <v>79</v>
      </c>
      <c r="AG49" s="103" t="s">
        <v>79</v>
      </c>
      <c r="AH49" s="103"/>
      <c r="AI49" s="103">
        <v>0</v>
      </c>
      <c r="AJ49" s="103">
        <v>1</v>
      </c>
      <c r="AK49" s="103">
        <v>2</v>
      </c>
      <c r="AL49" s="103">
        <v>1</v>
      </c>
      <c r="AM49" s="103">
        <v>0</v>
      </c>
      <c r="AN49" s="103">
        <v>0</v>
      </c>
      <c r="AO49" s="103">
        <v>0</v>
      </c>
      <c r="AP49" s="103">
        <v>0</v>
      </c>
      <c r="AQ49" s="103">
        <v>0</v>
      </c>
      <c r="AR49" s="103">
        <v>0</v>
      </c>
      <c r="AS49" s="103">
        <v>0</v>
      </c>
      <c r="AT49" s="103">
        <v>0</v>
      </c>
      <c r="AU49" s="103">
        <v>4</v>
      </c>
      <c r="AV49" s="103">
        <v>0</v>
      </c>
      <c r="AW49" s="103">
        <v>0</v>
      </c>
      <c r="AX49" s="103">
        <v>0</v>
      </c>
      <c r="AY49" s="103">
        <v>0</v>
      </c>
      <c r="AZ49" s="103">
        <v>0</v>
      </c>
      <c r="BA49" s="103">
        <v>0</v>
      </c>
      <c r="BB49" s="103">
        <v>0</v>
      </c>
      <c r="BC49" s="103" t="s">
        <v>80</v>
      </c>
      <c r="BD49" s="103">
        <v>10</v>
      </c>
      <c r="BE49" s="103">
        <v>-10</v>
      </c>
      <c r="BF49" s="103" t="s">
        <v>81</v>
      </c>
      <c r="BG49" s="103">
        <v>0</v>
      </c>
      <c r="BH49" s="103">
        <v>0</v>
      </c>
      <c r="BI49" s="103" t="s">
        <v>81</v>
      </c>
      <c r="BJ49" s="103">
        <v>0</v>
      </c>
      <c r="BK49" s="103">
        <v>0</v>
      </c>
      <c r="BL49" s="103" t="s">
        <v>81</v>
      </c>
      <c r="BM49" s="103">
        <v>0</v>
      </c>
      <c r="BN49" s="103">
        <v>0</v>
      </c>
      <c r="BO49" s="103"/>
      <c r="BP49" s="103"/>
      <c r="BQ49" s="103"/>
      <c r="BR49" s="103"/>
      <c r="BS49" s="103"/>
      <c r="BT49" s="103">
        <v>0</v>
      </c>
      <c r="BU49" s="103">
        <v>0</v>
      </c>
      <c r="BV49" s="103">
        <v>0</v>
      </c>
      <c r="BW49" s="103"/>
      <c r="BX49" s="104">
        <v>43800</v>
      </c>
      <c r="BY49" s="103">
        <f>DAY(EOMONTH(Base_Encuestas[[#This Row],[FECHA]],0))</f>
        <v>31</v>
      </c>
      <c r="BZ4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49" s="105">
        <f>+YEAR(Base_Encuestas[[#This Row],[FECHA]])</f>
        <v>2019</v>
      </c>
    </row>
    <row r="50" spans="1:79">
      <c r="A50" s="99" t="s">
        <v>93</v>
      </c>
      <c r="B50" s="99" t="s">
        <v>77</v>
      </c>
      <c r="C50" s="99" t="s">
        <v>101</v>
      </c>
      <c r="D50" s="103">
        <v>5</v>
      </c>
      <c r="E50" s="103"/>
      <c r="F50" s="103"/>
      <c r="G50" s="103"/>
      <c r="H50" s="103"/>
      <c r="I50" s="103">
        <v>744.73</v>
      </c>
      <c r="J50" s="103">
        <f>Base_Encuestas[[#This Row],[VENTAS POR ALOJAMIENTO DURANTE EL MES DE LA ENCUESTA]]/1000</f>
        <v>0.74473</v>
      </c>
      <c r="K50" s="103">
        <v>8</v>
      </c>
      <c r="L50" s="103">
        <v>2</v>
      </c>
      <c r="M50" s="103"/>
      <c r="N50" s="103"/>
      <c r="O50" s="103"/>
      <c r="P50" s="103">
        <v>10</v>
      </c>
      <c r="Q50" s="103">
        <v>0</v>
      </c>
      <c r="R50" s="103">
        <v>0</v>
      </c>
      <c r="S50" s="103">
        <v>0</v>
      </c>
      <c r="T50" s="103">
        <v>0</v>
      </c>
      <c r="U50" s="103">
        <v>0</v>
      </c>
      <c r="V50" s="103">
        <v>0</v>
      </c>
      <c r="W50" s="103">
        <v>0</v>
      </c>
      <c r="X50" s="103">
        <v>0</v>
      </c>
      <c r="Y50" s="103">
        <v>0</v>
      </c>
      <c r="Z50" s="103">
        <v>0</v>
      </c>
      <c r="AA50" s="103">
        <v>5</v>
      </c>
      <c r="AB50" s="103">
        <v>1</v>
      </c>
      <c r="AC50" s="103">
        <v>6</v>
      </c>
      <c r="AD50" s="103">
        <v>7</v>
      </c>
      <c r="AE50" s="103">
        <v>3</v>
      </c>
      <c r="AF50" s="103">
        <v>10</v>
      </c>
      <c r="AG50" s="103" t="s">
        <v>79</v>
      </c>
      <c r="AH50" s="103"/>
      <c r="AI50" s="103"/>
      <c r="AJ50" s="103"/>
      <c r="AK50" s="103"/>
      <c r="AL50" s="103"/>
      <c r="AM50" s="103">
        <v>0</v>
      </c>
      <c r="AN50" s="103"/>
      <c r="AO50" s="103">
        <v>0</v>
      </c>
      <c r="AP50" s="103"/>
      <c r="AQ50" s="103">
        <v>0</v>
      </c>
      <c r="AR50" s="103"/>
      <c r="AS50" s="103">
        <v>0</v>
      </c>
      <c r="AT50" s="103"/>
      <c r="AU50" s="103">
        <v>0</v>
      </c>
      <c r="AV50" s="103">
        <v>3</v>
      </c>
      <c r="AW50" s="103">
        <v>0</v>
      </c>
      <c r="AX50" s="103">
        <v>0</v>
      </c>
      <c r="AY50" s="103">
        <v>0</v>
      </c>
      <c r="AZ50" s="103">
        <v>0</v>
      </c>
      <c r="BA50" s="103">
        <v>3</v>
      </c>
      <c r="BB50" s="103">
        <v>29</v>
      </c>
      <c r="BC50" s="103" t="s">
        <v>81</v>
      </c>
      <c r="BD50" s="103">
        <v>0</v>
      </c>
      <c r="BE50" s="103">
        <v>0</v>
      </c>
      <c r="BF50" s="103" t="s">
        <v>81</v>
      </c>
      <c r="BG50" s="103">
        <v>0</v>
      </c>
      <c r="BH50" s="103">
        <v>0</v>
      </c>
      <c r="BI50" s="103" t="s">
        <v>81</v>
      </c>
      <c r="BJ50" s="103">
        <v>0</v>
      </c>
      <c r="BK50" s="103">
        <v>0</v>
      </c>
      <c r="BL50" s="103" t="s">
        <v>81</v>
      </c>
      <c r="BM50" s="103">
        <v>0</v>
      </c>
      <c r="BN50" s="103">
        <v>0</v>
      </c>
      <c r="BO50" s="103">
        <v>0</v>
      </c>
      <c r="BP50" s="103">
        <v>0</v>
      </c>
      <c r="BQ50" s="103">
        <v>0</v>
      </c>
      <c r="BR50" s="103">
        <v>0</v>
      </c>
      <c r="BS50" s="103">
        <v>0</v>
      </c>
      <c r="BT50" s="103">
        <v>0</v>
      </c>
      <c r="BU50" s="103">
        <v>0</v>
      </c>
      <c r="BV50" s="103">
        <v>0</v>
      </c>
      <c r="BW50" s="103">
        <v>0</v>
      </c>
      <c r="BX50" s="104">
        <v>43800</v>
      </c>
      <c r="BY50" s="103">
        <f>DAY(EOMONTH(Base_Encuestas[[#This Row],[FECHA]],0))</f>
        <v>31</v>
      </c>
      <c r="BZ5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0" s="105">
        <f>+YEAR(Base_Encuestas[[#This Row],[FECHA]])</f>
        <v>2019</v>
      </c>
    </row>
    <row r="51" spans="1:79">
      <c r="A51" s="99" t="s">
        <v>82</v>
      </c>
      <c r="B51" s="99" t="s">
        <v>77</v>
      </c>
      <c r="C51" s="99" t="s">
        <v>101</v>
      </c>
      <c r="D51" s="103">
        <v>25</v>
      </c>
      <c r="E51" s="103">
        <v>50</v>
      </c>
      <c r="F51" s="103">
        <v>107223</v>
      </c>
      <c r="G51" s="103">
        <v>154311</v>
      </c>
      <c r="H51" s="103">
        <v>125565.43</v>
      </c>
      <c r="I51" s="103">
        <v>5745.65</v>
      </c>
      <c r="J51" s="103">
        <f>Base_Encuestas[[#This Row],[VENTAS POR ALOJAMIENTO DURANTE EL MES DE LA ENCUESTA]]/1000</f>
        <v>5.7456499999999995</v>
      </c>
      <c r="K51" s="103">
        <v>116</v>
      </c>
      <c r="L51" s="103">
        <v>22</v>
      </c>
      <c r="M51" s="103"/>
      <c r="N51" s="103"/>
      <c r="O51" s="103"/>
      <c r="P51" s="103">
        <v>138</v>
      </c>
      <c r="Q51" s="103">
        <v>0</v>
      </c>
      <c r="R51" s="103">
        <v>0</v>
      </c>
      <c r="S51" s="103">
        <v>0</v>
      </c>
      <c r="T51" s="103">
        <v>0</v>
      </c>
      <c r="U51" s="103"/>
      <c r="V51" s="103">
        <v>0</v>
      </c>
      <c r="W51" s="103">
        <v>0</v>
      </c>
      <c r="X51" s="103">
        <v>0</v>
      </c>
      <c r="Y51" s="103">
        <v>0</v>
      </c>
      <c r="Z51" s="103"/>
      <c r="AA51" s="103">
        <v>129</v>
      </c>
      <c r="AB51" s="103">
        <v>21</v>
      </c>
      <c r="AC51" s="103">
        <v>150</v>
      </c>
      <c r="AD51" s="103">
        <v>139</v>
      </c>
      <c r="AE51" s="103">
        <v>21</v>
      </c>
      <c r="AF51" s="103">
        <v>150</v>
      </c>
      <c r="AG51" s="103" t="s">
        <v>83</v>
      </c>
      <c r="AH51" s="103" t="s">
        <v>108</v>
      </c>
      <c r="AI51" s="103">
        <v>1</v>
      </c>
      <c r="AJ51" s="103">
        <v>2</v>
      </c>
      <c r="AK51" s="103">
        <v>5</v>
      </c>
      <c r="AL51" s="103">
        <v>1</v>
      </c>
      <c r="AM51" s="103">
        <v>0</v>
      </c>
      <c r="AN51" s="103">
        <v>0</v>
      </c>
      <c r="AO51" s="103">
        <v>0</v>
      </c>
      <c r="AP51" s="103">
        <v>0</v>
      </c>
      <c r="AQ51" s="103">
        <v>0</v>
      </c>
      <c r="AR51" s="103">
        <v>0</v>
      </c>
      <c r="AS51" s="103">
        <v>0</v>
      </c>
      <c r="AT51" s="103">
        <v>0</v>
      </c>
      <c r="AU51" s="103">
        <v>9</v>
      </c>
      <c r="AV51" s="103">
        <v>0</v>
      </c>
      <c r="AW51" s="103">
        <v>0</v>
      </c>
      <c r="AX51" s="103">
        <v>0</v>
      </c>
      <c r="AY51" s="103">
        <v>0</v>
      </c>
      <c r="AZ51" s="103">
        <v>0</v>
      </c>
      <c r="BA51" s="103">
        <v>0</v>
      </c>
      <c r="BB51" s="103">
        <v>0</v>
      </c>
      <c r="BC51" s="103" t="s">
        <v>81</v>
      </c>
      <c r="BD51" s="103">
        <v>0</v>
      </c>
      <c r="BE51" s="103">
        <v>0</v>
      </c>
      <c r="BF51" s="103" t="s">
        <v>81</v>
      </c>
      <c r="BG51" s="103">
        <v>0</v>
      </c>
      <c r="BH51" s="103">
        <v>0</v>
      </c>
      <c r="BI51" s="103" t="s">
        <v>81</v>
      </c>
      <c r="BJ51" s="103">
        <v>0</v>
      </c>
      <c r="BK51" s="103">
        <v>0</v>
      </c>
      <c r="BL51" s="103" t="s">
        <v>81</v>
      </c>
      <c r="BM51" s="103">
        <v>0</v>
      </c>
      <c r="BN51" s="103">
        <v>0</v>
      </c>
      <c r="BO51" s="103">
        <v>0</v>
      </c>
      <c r="BP51" s="103">
        <v>0</v>
      </c>
      <c r="BQ51" s="103">
        <v>0</v>
      </c>
      <c r="BR51" s="103">
        <v>0</v>
      </c>
      <c r="BS51" s="103">
        <v>0</v>
      </c>
      <c r="BT51" s="103">
        <v>0</v>
      </c>
      <c r="BU51" s="103">
        <v>0</v>
      </c>
      <c r="BV51" s="103">
        <v>0</v>
      </c>
      <c r="BW51" s="103">
        <v>0</v>
      </c>
      <c r="BX51" s="104">
        <v>43800</v>
      </c>
      <c r="BY51" s="103">
        <f>DAY(EOMONTH(Base_Encuestas[[#This Row],[FECHA]],0))</f>
        <v>31</v>
      </c>
      <c r="BZ5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1" s="105">
        <f>+YEAR(Base_Encuestas[[#This Row],[FECHA]])</f>
        <v>2019</v>
      </c>
    </row>
    <row r="52" spans="1:79">
      <c r="A52" s="99" t="s">
        <v>76</v>
      </c>
      <c r="B52" s="99" t="s">
        <v>88</v>
      </c>
      <c r="C52" s="99" t="s">
        <v>78</v>
      </c>
      <c r="D52" s="103">
        <v>12</v>
      </c>
      <c r="E52" s="103">
        <v>23</v>
      </c>
      <c r="F52" s="103"/>
      <c r="G52" s="103"/>
      <c r="H52" s="103">
        <v>0</v>
      </c>
      <c r="I52" s="103"/>
      <c r="J52" s="103">
        <f>Base_Encuestas[[#This Row],[VENTAS POR ALOJAMIENTO DURANTE EL MES DE LA ENCUESTA]]/1000</f>
        <v>0</v>
      </c>
      <c r="K52" s="103">
        <v>10</v>
      </c>
      <c r="L52" s="103">
        <v>185</v>
      </c>
      <c r="M52" s="103">
        <v>5</v>
      </c>
      <c r="N52" s="103"/>
      <c r="O52" s="103"/>
      <c r="P52" s="103">
        <v>200</v>
      </c>
      <c r="Q52" s="103">
        <v>0</v>
      </c>
      <c r="R52" s="103">
        <v>0</v>
      </c>
      <c r="S52" s="103">
        <v>0</v>
      </c>
      <c r="T52" s="103">
        <v>0</v>
      </c>
      <c r="U52" s="103">
        <v>0</v>
      </c>
      <c r="V52" s="103">
        <v>0</v>
      </c>
      <c r="W52" s="103">
        <v>0</v>
      </c>
      <c r="X52" s="103">
        <v>0</v>
      </c>
      <c r="Y52" s="103">
        <v>0</v>
      </c>
      <c r="Z52" s="103">
        <v>0</v>
      </c>
      <c r="AA52" s="103">
        <v>5</v>
      </c>
      <c r="AB52" s="103">
        <v>200</v>
      </c>
      <c r="AC52" s="103">
        <v>205</v>
      </c>
      <c r="AD52" s="103">
        <v>5</v>
      </c>
      <c r="AE52" s="103">
        <v>200</v>
      </c>
      <c r="AF52" s="103">
        <v>205</v>
      </c>
      <c r="AG52" s="103" t="s">
        <v>79</v>
      </c>
      <c r="AH52" s="103"/>
      <c r="AI52" s="103">
        <v>1</v>
      </c>
      <c r="AJ52" s="103">
        <v>2</v>
      </c>
      <c r="AK52" s="103">
        <v>2</v>
      </c>
      <c r="AL52" s="103">
        <v>4</v>
      </c>
      <c r="AM52" s="103">
        <v>0</v>
      </c>
      <c r="AN52" s="103">
        <v>0</v>
      </c>
      <c r="AO52" s="103">
        <v>0</v>
      </c>
      <c r="AP52" s="103">
        <v>0</v>
      </c>
      <c r="AQ52" s="103">
        <v>0</v>
      </c>
      <c r="AR52" s="103">
        <v>0</v>
      </c>
      <c r="AS52" s="103">
        <v>0</v>
      </c>
      <c r="AT52" s="103">
        <v>0</v>
      </c>
      <c r="AU52" s="103">
        <v>9</v>
      </c>
      <c r="AV52" s="103">
        <v>10</v>
      </c>
      <c r="AW52" s="103">
        <v>137</v>
      </c>
      <c r="AX52" s="103">
        <v>3</v>
      </c>
      <c r="AY52" s="103">
        <v>0</v>
      </c>
      <c r="AZ52" s="103">
        <v>0</v>
      </c>
      <c r="BA52" s="103">
        <v>150</v>
      </c>
      <c r="BB52" s="103">
        <v>0</v>
      </c>
      <c r="BC52" s="103" t="s">
        <v>86</v>
      </c>
      <c r="BD52" s="103">
        <v>2</v>
      </c>
      <c r="BE52" s="103">
        <v>-2</v>
      </c>
      <c r="BF52" s="103" t="s">
        <v>81</v>
      </c>
      <c r="BG52" s="103">
        <v>0</v>
      </c>
      <c r="BH52" s="103">
        <v>0</v>
      </c>
      <c r="BI52" s="103" t="s">
        <v>81</v>
      </c>
      <c r="BJ52" s="103">
        <v>0</v>
      </c>
      <c r="BK52" s="103">
        <v>0</v>
      </c>
      <c r="BL52" s="103" t="s">
        <v>81</v>
      </c>
      <c r="BM52" s="103">
        <v>0</v>
      </c>
      <c r="BN52" s="103">
        <v>0</v>
      </c>
      <c r="BO52" s="103">
        <v>2</v>
      </c>
      <c r="BP52" s="103">
        <v>18</v>
      </c>
      <c r="BQ52" s="103">
        <v>4</v>
      </c>
      <c r="BR52" s="103"/>
      <c r="BS52" s="103"/>
      <c r="BT52" s="103">
        <v>0</v>
      </c>
      <c r="BU52" s="103">
        <v>0</v>
      </c>
      <c r="BV52" s="103">
        <v>0</v>
      </c>
      <c r="BW52" s="103"/>
      <c r="BX52" s="104">
        <v>43800</v>
      </c>
      <c r="BY52" s="103">
        <f>DAY(EOMONTH(Base_Encuestas[[#This Row],[FECHA]],0))</f>
        <v>31</v>
      </c>
      <c r="BZ5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2" s="105">
        <f>+YEAR(Base_Encuestas[[#This Row],[FECHA]])</f>
        <v>2019</v>
      </c>
    </row>
    <row r="53" spans="1:79">
      <c r="A53" s="99" t="s">
        <v>82</v>
      </c>
      <c r="B53" s="99" t="s">
        <v>77</v>
      </c>
      <c r="C53" s="99" t="s">
        <v>95</v>
      </c>
      <c r="D53" s="103">
        <v>5</v>
      </c>
      <c r="E53" s="103"/>
      <c r="F53" s="103"/>
      <c r="G53" s="103"/>
      <c r="H53" s="103">
        <v>400</v>
      </c>
      <c r="I53" s="103"/>
      <c r="J53" s="103">
        <f>Base_Encuestas[[#This Row],[VENTAS POR ALOJAMIENTO DURANTE EL MES DE LA ENCUESTA]]/1000</f>
        <v>0</v>
      </c>
      <c r="K53" s="103"/>
      <c r="L53" s="103"/>
      <c r="M53" s="103"/>
      <c r="N53" s="103"/>
      <c r="O53" s="103"/>
      <c r="P53" s="103">
        <v>0</v>
      </c>
      <c r="Q53" s="103">
        <v>0</v>
      </c>
      <c r="R53" s="103"/>
      <c r="S53" s="103"/>
      <c r="T53" s="103"/>
      <c r="U53" s="103"/>
      <c r="V53" s="103">
        <v>0</v>
      </c>
      <c r="W53" s="103"/>
      <c r="X53" s="103"/>
      <c r="Y53" s="103"/>
      <c r="Z53" s="103"/>
      <c r="AA53" s="103"/>
      <c r="AB53" s="103"/>
      <c r="AC53" s="103">
        <v>0</v>
      </c>
      <c r="AD53" s="103"/>
      <c r="AE53" s="103"/>
      <c r="AF53" s="103">
        <v>0</v>
      </c>
      <c r="AG53" s="103" t="s">
        <v>79</v>
      </c>
      <c r="AH53" s="103"/>
      <c r="AI53" s="103">
        <v>0</v>
      </c>
      <c r="AJ53" s="103">
        <v>1</v>
      </c>
      <c r="AK53" s="103">
        <v>1</v>
      </c>
      <c r="AL53" s="103">
        <v>0</v>
      </c>
      <c r="AM53" s="103">
        <v>0</v>
      </c>
      <c r="AN53" s="103">
        <v>0</v>
      </c>
      <c r="AO53" s="103">
        <v>0</v>
      </c>
      <c r="AP53" s="103">
        <v>0</v>
      </c>
      <c r="AQ53" s="103">
        <v>0</v>
      </c>
      <c r="AR53" s="103">
        <v>0</v>
      </c>
      <c r="AS53" s="103">
        <v>3</v>
      </c>
      <c r="AT53" s="103">
        <v>2</v>
      </c>
      <c r="AU53" s="103">
        <v>7</v>
      </c>
      <c r="AV53" s="103">
        <v>0</v>
      </c>
      <c r="AW53" s="103">
        <v>0</v>
      </c>
      <c r="AX53" s="103">
        <v>0</v>
      </c>
      <c r="AY53" s="103">
        <v>0</v>
      </c>
      <c r="AZ53" s="103">
        <v>0</v>
      </c>
      <c r="BA53" s="103">
        <v>0</v>
      </c>
      <c r="BB53" s="103">
        <v>2</v>
      </c>
      <c r="BC53" s="103" t="s">
        <v>81</v>
      </c>
      <c r="BD53" s="103">
        <v>0</v>
      </c>
      <c r="BE53" s="103">
        <v>0</v>
      </c>
      <c r="BF53" s="103" t="s">
        <v>81</v>
      </c>
      <c r="BG53" s="103">
        <v>0</v>
      </c>
      <c r="BH53" s="103">
        <v>0</v>
      </c>
      <c r="BI53" s="103" t="s">
        <v>81</v>
      </c>
      <c r="BJ53" s="103">
        <v>0</v>
      </c>
      <c r="BK53" s="103">
        <v>0</v>
      </c>
      <c r="BL53" s="103" t="s">
        <v>81</v>
      </c>
      <c r="BM53" s="103">
        <v>0</v>
      </c>
      <c r="BN53" s="103">
        <v>0</v>
      </c>
      <c r="BO53" s="103">
        <v>1</v>
      </c>
      <c r="BP53" s="103">
        <v>2</v>
      </c>
      <c r="BQ53" s="103"/>
      <c r="BR53" s="103"/>
      <c r="BS53" s="103"/>
      <c r="BT53" s="103">
        <v>0</v>
      </c>
      <c r="BU53" s="103">
        <v>0</v>
      </c>
      <c r="BV53" s="103">
        <v>4</v>
      </c>
      <c r="BW53" s="103"/>
      <c r="BX53" s="104">
        <v>43800</v>
      </c>
      <c r="BY53" s="103">
        <f>DAY(EOMONTH(Base_Encuestas[[#This Row],[FECHA]],0))</f>
        <v>31</v>
      </c>
      <c r="BZ5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3" s="105">
        <f>+YEAR(Base_Encuestas[[#This Row],[FECHA]])</f>
        <v>2019</v>
      </c>
    </row>
    <row r="54" spans="1:79">
      <c r="A54" s="99" t="s">
        <v>97</v>
      </c>
      <c r="B54" s="99" t="s">
        <v>88</v>
      </c>
      <c r="C54" s="99" t="s">
        <v>78</v>
      </c>
      <c r="D54" s="103">
        <v>22</v>
      </c>
      <c r="E54" s="103">
        <v>48</v>
      </c>
      <c r="F54" s="103">
        <v>658000</v>
      </c>
      <c r="G54" s="103">
        <v>665000</v>
      </c>
      <c r="H54" s="103">
        <v>680000</v>
      </c>
      <c r="I54" s="103">
        <v>44800</v>
      </c>
      <c r="J54" s="103">
        <f>Base_Encuestas[[#This Row],[VENTAS POR ALOJAMIENTO DURANTE EL MES DE LA ENCUESTA]]/1000</f>
        <v>44.8</v>
      </c>
      <c r="K54" s="103">
        <v>25</v>
      </c>
      <c r="L54" s="103">
        <v>348</v>
      </c>
      <c r="M54" s="103">
        <v>41</v>
      </c>
      <c r="N54" s="103"/>
      <c r="O54" s="103"/>
      <c r="P54" s="103">
        <v>414</v>
      </c>
      <c r="Q54" s="103">
        <v>0</v>
      </c>
      <c r="R54" s="103">
        <v>4</v>
      </c>
      <c r="S54" s="103">
        <v>0</v>
      </c>
      <c r="T54" s="103">
        <v>0</v>
      </c>
      <c r="U54" s="103">
        <v>0</v>
      </c>
      <c r="V54" s="103">
        <v>0</v>
      </c>
      <c r="W54" s="103">
        <v>0</v>
      </c>
      <c r="X54" s="103">
        <v>20</v>
      </c>
      <c r="Y54" s="103">
        <v>0</v>
      </c>
      <c r="Z54" s="103">
        <v>0</v>
      </c>
      <c r="AA54" s="103"/>
      <c r="AB54" s="103">
        <v>774</v>
      </c>
      <c r="AC54" s="103">
        <v>774</v>
      </c>
      <c r="AD54" s="103"/>
      <c r="AE54" s="103">
        <v>774</v>
      </c>
      <c r="AF54" s="103">
        <v>774</v>
      </c>
      <c r="AG54" s="103" t="s">
        <v>83</v>
      </c>
      <c r="AH54" s="103" t="s">
        <v>112</v>
      </c>
      <c r="AI54" s="103">
        <v>6</v>
      </c>
      <c r="AJ54" s="103">
        <v>2</v>
      </c>
      <c r="AK54" s="103">
        <v>13</v>
      </c>
      <c r="AL54" s="103">
        <v>2</v>
      </c>
      <c r="AM54" s="103">
        <v>0</v>
      </c>
      <c r="AN54" s="103">
        <v>0</v>
      </c>
      <c r="AO54" s="103">
        <v>0</v>
      </c>
      <c r="AP54" s="103">
        <v>0</v>
      </c>
      <c r="AQ54" s="103">
        <v>0</v>
      </c>
      <c r="AR54" s="103">
        <v>0</v>
      </c>
      <c r="AS54" s="103">
        <v>0</v>
      </c>
      <c r="AT54" s="103">
        <v>0</v>
      </c>
      <c r="AU54" s="103">
        <v>23</v>
      </c>
      <c r="AV54" s="103">
        <v>105</v>
      </c>
      <c r="AW54" s="103">
        <v>324</v>
      </c>
      <c r="AX54" s="103">
        <v>35</v>
      </c>
      <c r="AY54" s="103">
        <v>0</v>
      </c>
      <c r="AZ54" s="103">
        <v>0</v>
      </c>
      <c r="BA54" s="103">
        <v>464</v>
      </c>
      <c r="BB54" s="103">
        <v>464</v>
      </c>
      <c r="BC54" s="103" t="s">
        <v>80</v>
      </c>
      <c r="BD54" s="103">
        <v>18</v>
      </c>
      <c r="BE54" s="103">
        <v>-18</v>
      </c>
      <c r="BF54" s="103" t="s">
        <v>80</v>
      </c>
      <c r="BG54" s="103">
        <v>10</v>
      </c>
      <c r="BH54" s="103">
        <v>10</v>
      </c>
      <c r="BI54" s="103" t="s">
        <v>81</v>
      </c>
      <c r="BJ54" s="103">
        <v>0</v>
      </c>
      <c r="BK54" s="103">
        <v>0</v>
      </c>
      <c r="BL54" s="103" t="s">
        <v>81</v>
      </c>
      <c r="BM54" s="103">
        <v>0</v>
      </c>
      <c r="BN54" s="103">
        <v>0</v>
      </c>
      <c r="BO54" s="103">
        <v>5</v>
      </c>
      <c r="BP54" s="103">
        <v>52</v>
      </c>
      <c r="BQ54" s="103">
        <v>8</v>
      </c>
      <c r="BR54" s="103"/>
      <c r="BS54" s="103"/>
      <c r="BT54" s="103">
        <v>0</v>
      </c>
      <c r="BU54" s="103">
        <v>0</v>
      </c>
      <c r="BV54" s="103">
        <v>0</v>
      </c>
      <c r="BW54" s="103"/>
      <c r="BX54" s="104">
        <v>43800</v>
      </c>
      <c r="BY54" s="103">
        <f>DAY(EOMONTH(Base_Encuestas[[#This Row],[FECHA]],0))</f>
        <v>31</v>
      </c>
      <c r="BZ5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4" s="105">
        <f>+YEAR(Base_Encuestas[[#This Row],[FECHA]])</f>
        <v>2019</v>
      </c>
    </row>
    <row r="55" spans="1:79">
      <c r="A55" s="99" t="s">
        <v>82</v>
      </c>
      <c r="B55" s="99" t="s">
        <v>88</v>
      </c>
      <c r="C55" s="99" t="s">
        <v>78</v>
      </c>
      <c r="D55" s="103">
        <v>30</v>
      </c>
      <c r="E55" s="103">
        <v>34</v>
      </c>
      <c r="F55" s="103">
        <v>968826.95</v>
      </c>
      <c r="G55" s="103">
        <v>998440.49</v>
      </c>
      <c r="H55" s="103">
        <v>926330.94</v>
      </c>
      <c r="I55" s="103">
        <v>70172.009999999995</v>
      </c>
      <c r="J55" s="103">
        <f>Base_Encuestas[[#This Row],[VENTAS POR ALOJAMIENTO DURANTE EL MES DE LA ENCUESTA]]/1000</f>
        <v>70.17201</v>
      </c>
      <c r="K55" s="103">
        <v>313</v>
      </c>
      <c r="L55" s="103">
        <v>304</v>
      </c>
      <c r="M55" s="103">
        <v>1</v>
      </c>
      <c r="N55" s="103"/>
      <c r="O55" s="103"/>
      <c r="P55" s="103">
        <v>618</v>
      </c>
      <c r="Q55" s="103">
        <v>7</v>
      </c>
      <c r="R55" s="103">
        <v>0</v>
      </c>
      <c r="S55" s="103">
        <v>0</v>
      </c>
      <c r="T55" s="103">
        <v>0</v>
      </c>
      <c r="U55" s="103">
        <v>0</v>
      </c>
      <c r="V55" s="103">
        <v>0</v>
      </c>
      <c r="W55" s="103">
        <v>0</v>
      </c>
      <c r="X55" s="103">
        <v>0</v>
      </c>
      <c r="Y55" s="103">
        <v>0</v>
      </c>
      <c r="Z55" s="103">
        <v>0</v>
      </c>
      <c r="AA55" s="103">
        <v>138</v>
      </c>
      <c r="AB55" s="103">
        <v>809</v>
      </c>
      <c r="AC55" s="103">
        <v>947</v>
      </c>
      <c r="AD55" s="103">
        <v>138</v>
      </c>
      <c r="AE55" s="103">
        <v>809</v>
      </c>
      <c r="AF55" s="103">
        <v>947</v>
      </c>
      <c r="AG55" s="103" t="s">
        <v>83</v>
      </c>
      <c r="AH55" s="103" t="s">
        <v>113</v>
      </c>
      <c r="AI55" s="103">
        <v>7</v>
      </c>
      <c r="AJ55" s="103">
        <v>6</v>
      </c>
      <c r="AK55" s="103">
        <v>23</v>
      </c>
      <c r="AL55" s="103">
        <v>8</v>
      </c>
      <c r="AM55" s="103">
        <v>0</v>
      </c>
      <c r="AN55" s="103">
        <v>0</v>
      </c>
      <c r="AO55" s="103">
        <v>0</v>
      </c>
      <c r="AP55" s="103">
        <v>0</v>
      </c>
      <c r="AQ55" s="103">
        <v>0</v>
      </c>
      <c r="AR55" s="103">
        <v>0</v>
      </c>
      <c r="AS55" s="103">
        <v>0</v>
      </c>
      <c r="AT55" s="103">
        <v>0</v>
      </c>
      <c r="AU55" s="103">
        <v>44</v>
      </c>
      <c r="AV55" s="103">
        <v>386</v>
      </c>
      <c r="AW55" s="103">
        <v>278</v>
      </c>
      <c r="AX55" s="103">
        <v>0</v>
      </c>
      <c r="AY55" s="103">
        <v>0</v>
      </c>
      <c r="AZ55" s="103">
        <v>0</v>
      </c>
      <c r="BA55" s="103">
        <v>664</v>
      </c>
      <c r="BB55" s="103">
        <v>0</v>
      </c>
      <c r="BC55" s="103" t="s">
        <v>86</v>
      </c>
      <c r="BD55" s="103">
        <v>14</v>
      </c>
      <c r="BE55" s="103">
        <v>-14</v>
      </c>
      <c r="BF55" s="103" t="s">
        <v>81</v>
      </c>
      <c r="BG55" s="103">
        <v>0</v>
      </c>
      <c r="BH55" s="103">
        <v>0</v>
      </c>
      <c r="BI55" s="103" t="s">
        <v>81</v>
      </c>
      <c r="BJ55" s="103">
        <v>0</v>
      </c>
      <c r="BK55" s="103">
        <v>0</v>
      </c>
      <c r="BL55" s="103" t="s">
        <v>81</v>
      </c>
      <c r="BM55" s="103">
        <v>0</v>
      </c>
      <c r="BN55" s="103">
        <v>0</v>
      </c>
      <c r="BO55" s="103"/>
      <c r="BP55" s="103"/>
      <c r="BQ55" s="103"/>
      <c r="BR55" s="103"/>
      <c r="BS55" s="103"/>
      <c r="BT55" s="103">
        <v>0</v>
      </c>
      <c r="BU55" s="103">
        <v>0</v>
      </c>
      <c r="BV55" s="103">
        <v>0</v>
      </c>
      <c r="BW55" s="103">
        <v>21</v>
      </c>
      <c r="BX55" s="104">
        <v>43800</v>
      </c>
      <c r="BY55" s="103">
        <f>DAY(EOMONTH(Base_Encuestas[[#This Row],[FECHA]],0))</f>
        <v>31</v>
      </c>
      <c r="BZ5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5" s="105">
        <f>+YEAR(Base_Encuestas[[#This Row],[FECHA]])</f>
        <v>2019</v>
      </c>
    </row>
    <row r="56" spans="1:79">
      <c r="A56" s="99" t="s">
        <v>97</v>
      </c>
      <c r="B56" s="99" t="s">
        <v>88</v>
      </c>
      <c r="C56" s="99" t="s">
        <v>101</v>
      </c>
      <c r="D56" s="103">
        <v>15</v>
      </c>
      <c r="E56" s="103">
        <v>38</v>
      </c>
      <c r="F56" s="103"/>
      <c r="G56" s="103"/>
      <c r="H56" s="103">
        <v>0</v>
      </c>
      <c r="I56" s="103"/>
      <c r="J56" s="103">
        <f>Base_Encuestas[[#This Row],[VENTAS POR ALOJAMIENTO DURANTE EL MES DE LA ENCUESTA]]/1000</f>
        <v>0</v>
      </c>
      <c r="K56" s="103"/>
      <c r="L56" s="103"/>
      <c r="M56" s="103"/>
      <c r="N56" s="103"/>
      <c r="O56" s="103"/>
      <c r="P56" s="103">
        <v>0</v>
      </c>
      <c r="Q56" s="103">
        <v>0</v>
      </c>
      <c r="R56" s="103"/>
      <c r="S56" s="103"/>
      <c r="T56" s="103"/>
      <c r="U56" s="103"/>
      <c r="V56" s="103">
        <v>0</v>
      </c>
      <c r="W56" s="103"/>
      <c r="X56" s="103"/>
      <c r="Y56" s="103"/>
      <c r="Z56" s="103"/>
      <c r="AA56" s="103"/>
      <c r="AB56" s="103"/>
      <c r="AC56" s="103">
        <v>0</v>
      </c>
      <c r="AD56" s="103"/>
      <c r="AE56" s="103"/>
      <c r="AF56" s="103">
        <v>0</v>
      </c>
      <c r="AG56" s="103" t="s">
        <v>83</v>
      </c>
      <c r="AH56" s="103" t="s">
        <v>108</v>
      </c>
      <c r="AI56" s="103">
        <v>3</v>
      </c>
      <c r="AJ56" s="103">
        <v>1</v>
      </c>
      <c r="AK56" s="103">
        <v>3</v>
      </c>
      <c r="AL56" s="103">
        <v>3</v>
      </c>
      <c r="AM56" s="103">
        <v>0</v>
      </c>
      <c r="AN56" s="103">
        <v>0</v>
      </c>
      <c r="AO56" s="103">
        <v>0</v>
      </c>
      <c r="AP56" s="103">
        <v>0</v>
      </c>
      <c r="AQ56" s="103">
        <v>0</v>
      </c>
      <c r="AR56" s="103">
        <v>0</v>
      </c>
      <c r="AS56" s="103">
        <v>0</v>
      </c>
      <c r="AT56" s="103">
        <v>0</v>
      </c>
      <c r="AU56" s="103">
        <v>10</v>
      </c>
      <c r="AV56" s="103">
        <v>4</v>
      </c>
      <c r="AW56" s="103">
        <v>27</v>
      </c>
      <c r="AX56" s="103">
        <v>0</v>
      </c>
      <c r="AY56" s="103">
        <v>0</v>
      </c>
      <c r="AZ56" s="103">
        <v>0</v>
      </c>
      <c r="BA56" s="103">
        <v>31</v>
      </c>
      <c r="BB56" s="103">
        <v>31</v>
      </c>
      <c r="BC56" s="103" t="s">
        <v>80</v>
      </c>
      <c r="BD56" s="103">
        <v>80</v>
      </c>
      <c r="BE56" s="103">
        <v>-80</v>
      </c>
      <c r="BF56" s="103" t="s">
        <v>81</v>
      </c>
      <c r="BG56" s="103">
        <v>0</v>
      </c>
      <c r="BH56" s="103">
        <v>0</v>
      </c>
      <c r="BI56" s="103" t="s">
        <v>81</v>
      </c>
      <c r="BJ56" s="103">
        <v>0</v>
      </c>
      <c r="BK56" s="103">
        <v>0</v>
      </c>
      <c r="BL56" s="103" t="s">
        <v>81</v>
      </c>
      <c r="BM56" s="103">
        <v>0</v>
      </c>
      <c r="BN56" s="103">
        <v>0</v>
      </c>
      <c r="BO56" s="103"/>
      <c r="BP56" s="103">
        <v>15</v>
      </c>
      <c r="BQ56" s="103"/>
      <c r="BR56" s="103"/>
      <c r="BS56" s="103"/>
      <c r="BT56" s="103">
        <v>0</v>
      </c>
      <c r="BU56" s="103">
        <v>0</v>
      </c>
      <c r="BV56" s="103">
        <v>0</v>
      </c>
      <c r="BW56" s="103"/>
      <c r="BX56" s="104">
        <v>43800</v>
      </c>
      <c r="BY56" s="103">
        <f>DAY(EOMONTH(Base_Encuestas[[#This Row],[FECHA]],0))</f>
        <v>31</v>
      </c>
      <c r="BZ5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6" s="105">
        <f>+YEAR(Base_Encuestas[[#This Row],[FECHA]])</f>
        <v>2019</v>
      </c>
    </row>
    <row r="57" spans="1:79">
      <c r="A57" s="99" t="s">
        <v>76</v>
      </c>
      <c r="B57" s="99" t="s">
        <v>77</v>
      </c>
      <c r="C57" s="99" t="s">
        <v>78</v>
      </c>
      <c r="D57" s="103">
        <v>10</v>
      </c>
      <c r="E57" s="103">
        <v>20</v>
      </c>
      <c r="F57" s="103"/>
      <c r="G57" s="103"/>
      <c r="H57" s="103">
        <v>0</v>
      </c>
      <c r="I57" s="103"/>
      <c r="J57" s="103">
        <f>Base_Encuestas[[#This Row],[VENTAS POR ALOJAMIENTO DURANTE EL MES DE LA ENCUESTA]]/1000</f>
        <v>0</v>
      </c>
      <c r="K57" s="103">
        <v>198</v>
      </c>
      <c r="L57" s="103">
        <v>170</v>
      </c>
      <c r="M57" s="103"/>
      <c r="N57" s="103"/>
      <c r="O57" s="103"/>
      <c r="P57" s="103">
        <v>368</v>
      </c>
      <c r="Q57" s="103">
        <v>0</v>
      </c>
      <c r="R57" s="103">
        <v>0</v>
      </c>
      <c r="S57" s="103">
        <v>0</v>
      </c>
      <c r="T57" s="103">
        <v>0</v>
      </c>
      <c r="U57" s="103">
        <v>0</v>
      </c>
      <c r="V57" s="103">
        <v>0</v>
      </c>
      <c r="W57" s="103">
        <v>0</v>
      </c>
      <c r="X57" s="103">
        <v>0</v>
      </c>
      <c r="Y57" s="103">
        <v>0</v>
      </c>
      <c r="Z57" s="103">
        <v>0</v>
      </c>
      <c r="AA57" s="103"/>
      <c r="AB57" s="103"/>
      <c r="AC57" s="103">
        <v>0</v>
      </c>
      <c r="AD57" s="103"/>
      <c r="AE57" s="103"/>
      <c r="AF57" s="103">
        <v>0</v>
      </c>
      <c r="AG57" s="103" t="s">
        <v>83</v>
      </c>
      <c r="AH57" s="103" t="s">
        <v>114</v>
      </c>
      <c r="AI57" s="103">
        <v>4</v>
      </c>
      <c r="AJ57" s="103">
        <v>3</v>
      </c>
      <c r="AK57" s="103">
        <v>0</v>
      </c>
      <c r="AL57" s="103">
        <v>0</v>
      </c>
      <c r="AM57" s="103">
        <v>0</v>
      </c>
      <c r="AN57" s="103">
        <v>0</v>
      </c>
      <c r="AO57" s="103">
        <v>0</v>
      </c>
      <c r="AP57" s="103">
        <v>0</v>
      </c>
      <c r="AQ57" s="103">
        <v>0</v>
      </c>
      <c r="AR57" s="103">
        <v>0</v>
      </c>
      <c r="AS57" s="103">
        <v>0</v>
      </c>
      <c r="AT57" s="103">
        <v>0</v>
      </c>
      <c r="AU57" s="103">
        <v>7</v>
      </c>
      <c r="AV57" s="103">
        <v>50</v>
      </c>
      <c r="AW57" s="103">
        <v>40</v>
      </c>
      <c r="AX57" s="103">
        <v>0</v>
      </c>
      <c r="AY57" s="103">
        <v>0</v>
      </c>
      <c r="AZ57" s="103">
        <v>0</v>
      </c>
      <c r="BA57" s="103">
        <v>90</v>
      </c>
      <c r="BB57" s="103">
        <v>0</v>
      </c>
      <c r="BC57" s="103" t="s">
        <v>86</v>
      </c>
      <c r="BD57" s="103">
        <v>30</v>
      </c>
      <c r="BE57" s="103">
        <v>-30</v>
      </c>
      <c r="BF57" s="103" t="s">
        <v>86</v>
      </c>
      <c r="BG57" s="103">
        <v>20</v>
      </c>
      <c r="BH57" s="103">
        <v>-20</v>
      </c>
      <c r="BI57" s="103" t="s">
        <v>81</v>
      </c>
      <c r="BJ57" s="103">
        <v>0</v>
      </c>
      <c r="BK57" s="103">
        <v>0</v>
      </c>
      <c r="BL57" s="103" t="s">
        <v>81</v>
      </c>
      <c r="BM57" s="103">
        <v>0</v>
      </c>
      <c r="BN57" s="103">
        <v>0</v>
      </c>
      <c r="BO57" s="103">
        <v>5</v>
      </c>
      <c r="BP57" s="103">
        <v>5</v>
      </c>
      <c r="BQ57" s="103"/>
      <c r="BR57" s="103"/>
      <c r="BS57" s="103"/>
      <c r="BT57" s="103">
        <v>0</v>
      </c>
      <c r="BU57" s="103">
        <v>0</v>
      </c>
      <c r="BV57" s="103">
        <v>0</v>
      </c>
      <c r="BW57" s="103"/>
      <c r="BX57" s="104">
        <v>43800</v>
      </c>
      <c r="BY57" s="103">
        <f>DAY(EOMONTH(Base_Encuestas[[#This Row],[FECHA]],0))</f>
        <v>31</v>
      </c>
      <c r="BZ5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7" s="105">
        <f>+YEAR(Base_Encuestas[[#This Row],[FECHA]])</f>
        <v>2019</v>
      </c>
    </row>
    <row r="58" spans="1:79">
      <c r="A58" s="99" t="s">
        <v>76</v>
      </c>
      <c r="B58" s="99" t="s">
        <v>88</v>
      </c>
      <c r="C58" s="99" t="s">
        <v>78</v>
      </c>
      <c r="D58" s="103">
        <v>55</v>
      </c>
      <c r="E58" s="103">
        <v>90</v>
      </c>
      <c r="F58" s="103"/>
      <c r="G58" s="103"/>
      <c r="H58" s="103">
        <v>404856.98</v>
      </c>
      <c r="I58" s="103">
        <v>34839.75</v>
      </c>
      <c r="J58" s="103">
        <f>Base_Encuestas[[#This Row],[VENTAS POR ALOJAMIENTO DURANTE EL MES DE LA ENCUESTA]]/1000</f>
        <v>34.839750000000002</v>
      </c>
      <c r="K58" s="103">
        <v>420</v>
      </c>
      <c r="L58" s="103">
        <v>130</v>
      </c>
      <c r="M58" s="103"/>
      <c r="N58" s="103"/>
      <c r="O58" s="103"/>
      <c r="P58" s="103">
        <v>550</v>
      </c>
      <c r="Q58" s="103">
        <v>10</v>
      </c>
      <c r="R58" s="103">
        <v>0</v>
      </c>
      <c r="S58" s="103">
        <v>0</v>
      </c>
      <c r="T58" s="103">
        <v>0</v>
      </c>
      <c r="U58" s="103">
        <v>0</v>
      </c>
      <c r="V58" s="103">
        <v>0</v>
      </c>
      <c r="W58" s="103">
        <v>0</v>
      </c>
      <c r="X58" s="103">
        <v>0</v>
      </c>
      <c r="Y58" s="103">
        <v>0</v>
      </c>
      <c r="Z58" s="103">
        <v>0</v>
      </c>
      <c r="AA58" s="103"/>
      <c r="AB58" s="103"/>
      <c r="AC58" s="103">
        <v>0</v>
      </c>
      <c r="AD58" s="103"/>
      <c r="AE58" s="103"/>
      <c r="AF58" s="103">
        <v>0</v>
      </c>
      <c r="AG58" s="103" t="s">
        <v>83</v>
      </c>
      <c r="AH58" s="103" t="s">
        <v>100</v>
      </c>
      <c r="AI58" s="103">
        <v>4</v>
      </c>
      <c r="AJ58" s="103">
        <v>5</v>
      </c>
      <c r="AK58" s="103">
        <v>5</v>
      </c>
      <c r="AL58" s="103">
        <v>4</v>
      </c>
      <c r="AM58" s="103">
        <v>0</v>
      </c>
      <c r="AN58" s="103">
        <v>0</v>
      </c>
      <c r="AO58" s="103">
        <v>0</v>
      </c>
      <c r="AP58" s="103">
        <v>0</v>
      </c>
      <c r="AQ58" s="103">
        <v>0</v>
      </c>
      <c r="AR58" s="103">
        <v>0</v>
      </c>
      <c r="AS58" s="103">
        <v>0</v>
      </c>
      <c r="AT58" s="103">
        <v>0</v>
      </c>
      <c r="AU58" s="103">
        <v>18</v>
      </c>
      <c r="AV58" s="103">
        <v>200</v>
      </c>
      <c r="AW58" s="103">
        <v>40</v>
      </c>
      <c r="AX58" s="103">
        <v>0</v>
      </c>
      <c r="AY58" s="103">
        <v>0</v>
      </c>
      <c r="AZ58" s="103">
        <v>0</v>
      </c>
      <c r="BA58" s="103">
        <v>240</v>
      </c>
      <c r="BB58" s="103">
        <v>240</v>
      </c>
      <c r="BC58" s="103" t="s">
        <v>80</v>
      </c>
      <c r="BD58" s="103">
        <v>70</v>
      </c>
      <c r="BE58" s="103">
        <v>-70</v>
      </c>
      <c r="BF58" s="103" t="s">
        <v>80</v>
      </c>
      <c r="BG58" s="103">
        <v>25</v>
      </c>
      <c r="BH58" s="103">
        <v>25</v>
      </c>
      <c r="BI58" s="103" t="s">
        <v>81</v>
      </c>
      <c r="BJ58" s="103">
        <v>0</v>
      </c>
      <c r="BK58" s="103">
        <v>0</v>
      </c>
      <c r="BL58" s="103" t="s">
        <v>81</v>
      </c>
      <c r="BM58" s="103">
        <v>0</v>
      </c>
      <c r="BN58" s="103">
        <v>0</v>
      </c>
      <c r="BO58" s="103">
        <v>100</v>
      </c>
      <c r="BP58" s="103">
        <v>100</v>
      </c>
      <c r="BQ58" s="103"/>
      <c r="BR58" s="103"/>
      <c r="BS58" s="103"/>
      <c r="BT58" s="103">
        <v>0</v>
      </c>
      <c r="BU58" s="103">
        <v>0</v>
      </c>
      <c r="BV58" s="103">
        <v>0</v>
      </c>
      <c r="BW58" s="103"/>
      <c r="BX58" s="104">
        <v>43800</v>
      </c>
      <c r="BY58" s="103">
        <f>DAY(EOMONTH(Base_Encuestas[[#This Row],[FECHA]],0))</f>
        <v>31</v>
      </c>
      <c r="BZ5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8" s="105">
        <f>+YEAR(Base_Encuestas[[#This Row],[FECHA]])</f>
        <v>2019</v>
      </c>
    </row>
    <row r="59" spans="1:79">
      <c r="A59" s="99" t="s">
        <v>76</v>
      </c>
      <c r="B59" s="99" t="s">
        <v>77</v>
      </c>
      <c r="C59" s="99" t="s">
        <v>78</v>
      </c>
      <c r="D59" s="103">
        <v>16</v>
      </c>
      <c r="E59" s="103">
        <v>34</v>
      </c>
      <c r="F59" s="103"/>
      <c r="G59" s="103"/>
      <c r="H59" s="103">
        <v>0</v>
      </c>
      <c r="I59" s="103">
        <v>2835</v>
      </c>
      <c r="J59" s="103">
        <f>Base_Encuestas[[#This Row],[VENTAS POR ALOJAMIENTO DURANTE EL MES DE LA ENCUESTA]]/1000</f>
        <v>2.835</v>
      </c>
      <c r="K59" s="103">
        <v>107</v>
      </c>
      <c r="L59" s="103">
        <v>4</v>
      </c>
      <c r="M59" s="103">
        <v>1</v>
      </c>
      <c r="N59" s="103"/>
      <c r="O59" s="103"/>
      <c r="P59" s="103">
        <v>112</v>
      </c>
      <c r="Q59" s="103">
        <v>0</v>
      </c>
      <c r="R59" s="103"/>
      <c r="S59" s="103"/>
      <c r="T59" s="103"/>
      <c r="U59" s="103"/>
      <c r="V59" s="103">
        <v>0</v>
      </c>
      <c r="W59" s="103"/>
      <c r="X59" s="103"/>
      <c r="Y59" s="103"/>
      <c r="Z59" s="103"/>
      <c r="AA59" s="103"/>
      <c r="AB59" s="103"/>
      <c r="AC59" s="103">
        <v>0</v>
      </c>
      <c r="AD59" s="103">
        <v>107</v>
      </c>
      <c r="AE59" s="103">
        <v>10</v>
      </c>
      <c r="AF59" s="103">
        <v>117</v>
      </c>
      <c r="AG59" s="103" t="s">
        <v>79</v>
      </c>
      <c r="AH59" s="103"/>
      <c r="AI59" s="103">
        <v>1</v>
      </c>
      <c r="AJ59" s="103">
        <v>2</v>
      </c>
      <c r="AK59" s="103">
        <v>0</v>
      </c>
      <c r="AL59" s="103">
        <v>0</v>
      </c>
      <c r="AM59" s="103">
        <v>0</v>
      </c>
      <c r="AN59" s="103">
        <v>0</v>
      </c>
      <c r="AO59" s="103">
        <v>1</v>
      </c>
      <c r="AP59" s="103">
        <v>2</v>
      </c>
      <c r="AQ59" s="103">
        <v>0</v>
      </c>
      <c r="AR59" s="103">
        <v>0</v>
      </c>
      <c r="AS59" s="103">
        <v>0</v>
      </c>
      <c r="AT59" s="103">
        <v>0</v>
      </c>
      <c r="AU59" s="103">
        <v>6</v>
      </c>
      <c r="AV59" s="103">
        <v>0</v>
      </c>
      <c r="AW59" s="103">
        <v>0</v>
      </c>
      <c r="AX59" s="103">
        <v>0</v>
      </c>
      <c r="AY59" s="103">
        <v>0</v>
      </c>
      <c r="AZ59" s="103">
        <v>0</v>
      </c>
      <c r="BA59" s="103">
        <v>0</v>
      </c>
      <c r="BB59" s="103">
        <v>0</v>
      </c>
      <c r="BC59" s="103" t="s">
        <v>81</v>
      </c>
      <c r="BD59" s="103">
        <v>0</v>
      </c>
      <c r="BE59" s="103">
        <v>0</v>
      </c>
      <c r="BF59" s="103" t="s">
        <v>81</v>
      </c>
      <c r="BG59" s="103">
        <v>0</v>
      </c>
      <c r="BH59" s="103">
        <v>0</v>
      </c>
      <c r="BI59" s="103" t="s">
        <v>81</v>
      </c>
      <c r="BJ59" s="103">
        <v>0</v>
      </c>
      <c r="BK59" s="103">
        <v>0</v>
      </c>
      <c r="BL59" s="103" t="s">
        <v>81</v>
      </c>
      <c r="BM59" s="103">
        <v>0</v>
      </c>
      <c r="BN59" s="103">
        <v>0</v>
      </c>
      <c r="BO59" s="103"/>
      <c r="BP59" s="103"/>
      <c r="BQ59" s="103"/>
      <c r="BR59" s="103"/>
      <c r="BS59" s="103"/>
      <c r="BT59" s="103">
        <v>0</v>
      </c>
      <c r="BU59" s="103">
        <v>0</v>
      </c>
      <c r="BV59" s="103">
        <v>0</v>
      </c>
      <c r="BW59" s="103"/>
      <c r="BX59" s="104">
        <v>43800</v>
      </c>
      <c r="BY59" s="103">
        <f>DAY(EOMONTH(Base_Encuestas[[#This Row],[FECHA]],0))</f>
        <v>31</v>
      </c>
      <c r="BZ5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59" s="105">
        <f>+YEAR(Base_Encuestas[[#This Row],[FECHA]])</f>
        <v>2019</v>
      </c>
    </row>
    <row r="60" spans="1:79">
      <c r="A60" s="99" t="s">
        <v>97</v>
      </c>
      <c r="B60" s="99" t="s">
        <v>77</v>
      </c>
      <c r="C60" s="99" t="s">
        <v>78</v>
      </c>
      <c r="D60" s="103">
        <v>31</v>
      </c>
      <c r="E60" s="103">
        <v>65</v>
      </c>
      <c r="F60" s="103">
        <v>240000</v>
      </c>
      <c r="G60" s="103">
        <v>274000</v>
      </c>
      <c r="H60" s="103">
        <v>245000</v>
      </c>
      <c r="I60" s="103">
        <v>12000</v>
      </c>
      <c r="J60" s="103">
        <f>Base_Encuestas[[#This Row],[VENTAS POR ALOJAMIENTO DURANTE EL MES DE LA ENCUESTA]]/1000</f>
        <v>12</v>
      </c>
      <c r="K60" s="103">
        <v>25</v>
      </c>
      <c r="L60" s="103">
        <v>75</v>
      </c>
      <c r="M60" s="103">
        <v>75</v>
      </c>
      <c r="N60" s="103">
        <v>1000</v>
      </c>
      <c r="O60" s="103">
        <v>20</v>
      </c>
      <c r="P60" s="103">
        <v>1195</v>
      </c>
      <c r="Q60" s="103">
        <v>2</v>
      </c>
      <c r="R60" s="103">
        <v>2</v>
      </c>
      <c r="S60" s="103">
        <v>0</v>
      </c>
      <c r="T60" s="103">
        <v>0</v>
      </c>
      <c r="U60" s="103">
        <v>0</v>
      </c>
      <c r="V60" s="103">
        <v>0</v>
      </c>
      <c r="W60" s="103">
        <v>0</v>
      </c>
      <c r="X60" s="103">
        <v>0</v>
      </c>
      <c r="Y60" s="103">
        <v>0</v>
      </c>
      <c r="Z60" s="103">
        <v>0</v>
      </c>
      <c r="AA60" s="103">
        <v>43</v>
      </c>
      <c r="AB60" s="103">
        <v>187</v>
      </c>
      <c r="AC60" s="103">
        <v>230</v>
      </c>
      <c r="AD60" s="103">
        <v>55</v>
      </c>
      <c r="AE60" s="103">
        <v>187</v>
      </c>
      <c r="AF60" s="103">
        <v>230</v>
      </c>
      <c r="AG60" s="103" t="s">
        <v>83</v>
      </c>
      <c r="AH60" s="103" t="s">
        <v>91</v>
      </c>
      <c r="AI60" s="103">
        <v>0</v>
      </c>
      <c r="AJ60" s="103">
        <v>4</v>
      </c>
      <c r="AK60" s="103">
        <v>0</v>
      </c>
      <c r="AL60" s="103">
        <v>0</v>
      </c>
      <c r="AM60" s="103">
        <v>0</v>
      </c>
      <c r="AN60" s="103">
        <v>0</v>
      </c>
      <c r="AO60" s="103">
        <v>0</v>
      </c>
      <c r="AP60" s="103">
        <v>0</v>
      </c>
      <c r="AQ60" s="103">
        <v>0</v>
      </c>
      <c r="AR60" s="103">
        <v>0</v>
      </c>
      <c r="AS60" s="103">
        <v>0</v>
      </c>
      <c r="AT60" s="103">
        <v>0</v>
      </c>
      <c r="AU60" s="103">
        <v>4</v>
      </c>
      <c r="AV60" s="103">
        <v>15</v>
      </c>
      <c r="AW60" s="103">
        <v>30</v>
      </c>
      <c r="AX60" s="103">
        <v>25</v>
      </c>
      <c r="AY60" s="103">
        <v>2</v>
      </c>
      <c r="AZ60" s="103">
        <v>10</v>
      </c>
      <c r="BA60" s="103">
        <v>82</v>
      </c>
      <c r="BB60" s="103">
        <v>100</v>
      </c>
      <c r="BC60" s="103" t="s">
        <v>80</v>
      </c>
      <c r="BD60" s="103">
        <v>10</v>
      </c>
      <c r="BE60" s="103">
        <v>-10</v>
      </c>
      <c r="BF60" s="103" t="s">
        <v>80</v>
      </c>
      <c r="BG60" s="103">
        <v>5</v>
      </c>
      <c r="BH60" s="103">
        <v>5</v>
      </c>
      <c r="BI60" s="103" t="s">
        <v>81</v>
      </c>
      <c r="BJ60" s="103">
        <v>0</v>
      </c>
      <c r="BK60" s="103">
        <v>0</v>
      </c>
      <c r="BL60" s="103" t="s">
        <v>81</v>
      </c>
      <c r="BM60" s="103">
        <v>0</v>
      </c>
      <c r="BN60" s="103">
        <v>0</v>
      </c>
      <c r="BO60" s="103">
        <v>80</v>
      </c>
      <c r="BP60" s="103">
        <v>15</v>
      </c>
      <c r="BQ60" s="103">
        <v>30</v>
      </c>
      <c r="BR60" s="103">
        <v>10</v>
      </c>
      <c r="BS60" s="103">
        <v>15</v>
      </c>
      <c r="BT60" s="103">
        <v>0</v>
      </c>
      <c r="BU60" s="103">
        <v>0</v>
      </c>
      <c r="BV60" s="103">
        <v>10</v>
      </c>
      <c r="BW60" s="103">
        <v>0</v>
      </c>
      <c r="BX60" s="104">
        <v>43800</v>
      </c>
      <c r="BY60" s="103">
        <f>DAY(EOMONTH(Base_Encuestas[[#This Row],[FECHA]],0))</f>
        <v>31</v>
      </c>
      <c r="BZ6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0" s="105">
        <f>+YEAR(Base_Encuestas[[#This Row],[FECHA]])</f>
        <v>2019</v>
      </c>
    </row>
    <row r="61" spans="1:79">
      <c r="A61" s="99" t="s">
        <v>76</v>
      </c>
      <c r="B61" s="99" t="s">
        <v>88</v>
      </c>
      <c r="C61" s="99" t="s">
        <v>78</v>
      </c>
      <c r="D61" s="103">
        <v>100</v>
      </c>
      <c r="E61" s="103">
        <v>147</v>
      </c>
      <c r="F61" s="103"/>
      <c r="G61" s="103"/>
      <c r="H61" s="103">
        <v>0</v>
      </c>
      <c r="I61" s="103"/>
      <c r="J61" s="103">
        <f>Base_Encuestas[[#This Row],[VENTAS POR ALOJAMIENTO DURANTE EL MES DE LA ENCUESTA]]/1000</f>
        <v>0</v>
      </c>
      <c r="K61" s="103"/>
      <c r="L61" s="103"/>
      <c r="M61" s="103"/>
      <c r="N61" s="103"/>
      <c r="O61" s="103"/>
      <c r="P61" s="103">
        <v>0</v>
      </c>
      <c r="Q61" s="103">
        <v>0</v>
      </c>
      <c r="R61" s="103"/>
      <c r="S61" s="103"/>
      <c r="T61" s="103"/>
      <c r="U61" s="103"/>
      <c r="V61" s="103">
        <v>0</v>
      </c>
      <c r="W61" s="103"/>
      <c r="X61" s="103"/>
      <c r="Y61" s="103"/>
      <c r="Z61" s="103"/>
      <c r="AA61" s="103"/>
      <c r="AB61" s="103"/>
      <c r="AC61" s="103">
        <v>0</v>
      </c>
      <c r="AD61" s="103"/>
      <c r="AE61" s="103"/>
      <c r="AF61" s="103">
        <v>0</v>
      </c>
      <c r="AG61" s="103" t="s">
        <v>83</v>
      </c>
      <c r="AH61" s="103" t="s">
        <v>100</v>
      </c>
      <c r="AI61" s="103">
        <v>4</v>
      </c>
      <c r="AJ61" s="103">
        <v>7</v>
      </c>
      <c r="AK61" s="103">
        <v>39</v>
      </c>
      <c r="AL61" s="103">
        <v>13</v>
      </c>
      <c r="AM61" s="103">
        <v>0</v>
      </c>
      <c r="AN61" s="103">
        <v>0</v>
      </c>
      <c r="AO61" s="103">
        <v>0</v>
      </c>
      <c r="AP61" s="103">
        <v>0</v>
      </c>
      <c r="AQ61" s="103">
        <v>0</v>
      </c>
      <c r="AR61" s="103">
        <v>0</v>
      </c>
      <c r="AS61" s="103">
        <v>0</v>
      </c>
      <c r="AT61" s="103">
        <v>0</v>
      </c>
      <c r="AU61" s="103">
        <v>63</v>
      </c>
      <c r="AV61" s="103">
        <v>0</v>
      </c>
      <c r="AW61" s="103">
        <v>0</v>
      </c>
      <c r="AX61" s="103">
        <v>0</v>
      </c>
      <c r="AY61" s="103">
        <v>0</v>
      </c>
      <c r="AZ61" s="103">
        <v>1681</v>
      </c>
      <c r="BA61" s="103">
        <v>1681</v>
      </c>
      <c r="BB61" s="103">
        <v>0</v>
      </c>
      <c r="BC61" s="103" t="s">
        <v>81</v>
      </c>
      <c r="BD61" s="103">
        <v>0</v>
      </c>
      <c r="BE61" s="103">
        <v>0</v>
      </c>
      <c r="BF61" s="103" t="s">
        <v>81</v>
      </c>
      <c r="BG61" s="103">
        <v>0</v>
      </c>
      <c r="BH61" s="103">
        <v>0</v>
      </c>
      <c r="BI61" s="103" t="s">
        <v>81</v>
      </c>
      <c r="BJ61" s="103">
        <v>0</v>
      </c>
      <c r="BK61" s="103">
        <v>0</v>
      </c>
      <c r="BL61" s="103" t="s">
        <v>81</v>
      </c>
      <c r="BM61" s="103">
        <v>0</v>
      </c>
      <c r="BN61" s="103">
        <v>0</v>
      </c>
      <c r="BO61" s="103"/>
      <c r="BP61" s="103"/>
      <c r="BQ61" s="103"/>
      <c r="BR61" s="103"/>
      <c r="BS61" s="103"/>
      <c r="BT61" s="103">
        <v>0</v>
      </c>
      <c r="BU61" s="103">
        <v>0</v>
      </c>
      <c r="BV61" s="103">
        <v>0</v>
      </c>
      <c r="BW61" s="103"/>
      <c r="BX61" s="104">
        <v>43800</v>
      </c>
      <c r="BY61" s="103">
        <f>DAY(EOMONTH(Base_Encuestas[[#This Row],[FECHA]],0))</f>
        <v>31</v>
      </c>
      <c r="BZ6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1" s="105">
        <f>+YEAR(Base_Encuestas[[#This Row],[FECHA]])</f>
        <v>2019</v>
      </c>
    </row>
    <row r="62" spans="1:79">
      <c r="A62" s="99" t="s">
        <v>93</v>
      </c>
      <c r="B62" s="99" t="s">
        <v>77</v>
      </c>
      <c r="C62" s="99" t="s">
        <v>95</v>
      </c>
      <c r="D62" s="103">
        <v>8</v>
      </c>
      <c r="E62" s="103">
        <v>16</v>
      </c>
      <c r="F62" s="103"/>
      <c r="G62" s="103">
        <v>118621</v>
      </c>
      <c r="H62" s="103">
        <v>111468</v>
      </c>
      <c r="I62" s="103">
        <v>9670</v>
      </c>
      <c r="J62" s="103">
        <f>Base_Encuestas[[#This Row],[VENTAS POR ALOJAMIENTO DURANTE EL MES DE LA ENCUESTA]]/1000</f>
        <v>9.67</v>
      </c>
      <c r="K62" s="103">
        <v>110</v>
      </c>
      <c r="L62" s="103"/>
      <c r="M62" s="103"/>
      <c r="N62" s="103"/>
      <c r="O62" s="103"/>
      <c r="P62" s="103">
        <v>110</v>
      </c>
      <c r="Q62" s="103">
        <v>0</v>
      </c>
      <c r="R62" s="103"/>
      <c r="S62" s="103"/>
      <c r="T62" s="103"/>
      <c r="U62" s="103"/>
      <c r="V62" s="103">
        <v>0</v>
      </c>
      <c r="W62" s="103"/>
      <c r="X62" s="103"/>
      <c r="Y62" s="103"/>
      <c r="Z62" s="103"/>
      <c r="AA62" s="103">
        <v>67</v>
      </c>
      <c r="AB62" s="103"/>
      <c r="AC62" s="103">
        <v>67</v>
      </c>
      <c r="AD62" s="103">
        <v>180</v>
      </c>
      <c r="AE62" s="103"/>
      <c r="AF62" s="103">
        <v>180</v>
      </c>
      <c r="AG62" s="103" t="s">
        <v>83</v>
      </c>
      <c r="AH62" s="103" t="s">
        <v>115</v>
      </c>
      <c r="AI62" s="103">
        <v>0</v>
      </c>
      <c r="AJ62" s="103">
        <v>2</v>
      </c>
      <c r="AK62" s="103">
        <v>0</v>
      </c>
      <c r="AL62" s="103">
        <v>2</v>
      </c>
      <c r="AM62" s="103">
        <v>0</v>
      </c>
      <c r="AN62" s="103">
        <v>0</v>
      </c>
      <c r="AO62" s="103">
        <v>0</v>
      </c>
      <c r="AP62" s="103">
        <v>0</v>
      </c>
      <c r="AQ62" s="103">
        <v>0</v>
      </c>
      <c r="AR62" s="103">
        <v>0</v>
      </c>
      <c r="AS62" s="103">
        <v>0</v>
      </c>
      <c r="AT62" s="103">
        <v>0</v>
      </c>
      <c r="AU62" s="103">
        <v>4</v>
      </c>
      <c r="AV62" s="103">
        <v>0</v>
      </c>
      <c r="AW62" s="103">
        <v>0</v>
      </c>
      <c r="AX62" s="103">
        <v>0</v>
      </c>
      <c r="AY62" s="103">
        <v>0</v>
      </c>
      <c r="AZ62" s="103">
        <v>0</v>
      </c>
      <c r="BA62" s="103">
        <v>0</v>
      </c>
      <c r="BB62" s="103">
        <v>0</v>
      </c>
      <c r="BC62" s="103" t="s">
        <v>86</v>
      </c>
      <c r="BD62" s="103">
        <v>50</v>
      </c>
      <c r="BE62" s="103">
        <v>-50</v>
      </c>
      <c r="BF62" s="103" t="s">
        <v>81</v>
      </c>
      <c r="BG62" s="103">
        <v>0</v>
      </c>
      <c r="BH62" s="103">
        <v>0</v>
      </c>
      <c r="BI62" s="103" t="s">
        <v>81</v>
      </c>
      <c r="BJ62" s="103">
        <v>0</v>
      </c>
      <c r="BK62" s="103">
        <v>0</v>
      </c>
      <c r="BL62" s="103" t="s">
        <v>81</v>
      </c>
      <c r="BM62" s="103">
        <v>0</v>
      </c>
      <c r="BN62" s="103">
        <v>0</v>
      </c>
      <c r="BO62" s="103">
        <v>0</v>
      </c>
      <c r="BP62" s="103">
        <v>0</v>
      </c>
      <c r="BQ62" s="103">
        <v>0</v>
      </c>
      <c r="BR62" s="103">
        <v>0</v>
      </c>
      <c r="BS62" s="103">
        <v>16</v>
      </c>
      <c r="BT62" s="103">
        <v>0</v>
      </c>
      <c r="BU62" s="103">
        <v>0</v>
      </c>
      <c r="BV62" s="103">
        <v>0</v>
      </c>
      <c r="BW62" s="103"/>
      <c r="BX62" s="104">
        <v>43800</v>
      </c>
      <c r="BY62" s="103">
        <f>DAY(EOMONTH(Base_Encuestas[[#This Row],[FECHA]],0))</f>
        <v>31</v>
      </c>
      <c r="BZ6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2" s="105">
        <f>+YEAR(Base_Encuestas[[#This Row],[FECHA]])</f>
        <v>2019</v>
      </c>
    </row>
    <row r="63" spans="1:79">
      <c r="A63" s="99" t="s">
        <v>82</v>
      </c>
      <c r="B63" s="99" t="s">
        <v>77</v>
      </c>
      <c r="C63" s="99" t="s">
        <v>78</v>
      </c>
      <c r="D63" s="103">
        <v>28</v>
      </c>
      <c r="E63" s="103">
        <v>80</v>
      </c>
      <c r="F63" s="103">
        <v>169172.31</v>
      </c>
      <c r="G63" s="103">
        <v>302632.98</v>
      </c>
      <c r="H63" s="103">
        <v>319442.21000000002</v>
      </c>
      <c r="I63" s="103">
        <v>21453</v>
      </c>
      <c r="J63" s="103">
        <f>Base_Encuestas[[#This Row],[VENTAS POR ALOJAMIENTO DURANTE EL MES DE LA ENCUESTA]]/1000</f>
        <v>21.452999999999999</v>
      </c>
      <c r="K63" s="103">
        <v>289</v>
      </c>
      <c r="L63" s="103">
        <v>98</v>
      </c>
      <c r="M63" s="103"/>
      <c r="N63" s="103">
        <v>52</v>
      </c>
      <c r="O63" s="103"/>
      <c r="P63" s="103">
        <v>439</v>
      </c>
      <c r="Q63" s="103">
        <v>0</v>
      </c>
      <c r="R63" s="103">
        <v>0</v>
      </c>
      <c r="S63" s="103">
        <v>0</v>
      </c>
      <c r="T63" s="103">
        <v>0</v>
      </c>
      <c r="U63" s="103">
        <v>0</v>
      </c>
      <c r="V63" s="103">
        <v>0</v>
      </c>
      <c r="W63" s="103">
        <v>0</v>
      </c>
      <c r="X63" s="103">
        <v>0</v>
      </c>
      <c r="Y63" s="103">
        <v>0</v>
      </c>
      <c r="Z63" s="103">
        <v>0</v>
      </c>
      <c r="AA63" s="103">
        <v>410</v>
      </c>
      <c r="AB63" s="103">
        <v>176</v>
      </c>
      <c r="AC63" s="103">
        <v>586</v>
      </c>
      <c r="AD63" s="103">
        <v>410</v>
      </c>
      <c r="AE63" s="103">
        <v>176</v>
      </c>
      <c r="AF63" s="103">
        <v>586</v>
      </c>
      <c r="AG63" s="103" t="s">
        <v>83</v>
      </c>
      <c r="AH63" s="103" t="s">
        <v>116</v>
      </c>
      <c r="AI63" s="103">
        <v>1</v>
      </c>
      <c r="AJ63" s="103">
        <v>2</v>
      </c>
      <c r="AK63" s="103">
        <v>1</v>
      </c>
      <c r="AL63" s="103">
        <v>2</v>
      </c>
      <c r="AM63" s="103">
        <v>0</v>
      </c>
      <c r="AN63" s="103">
        <v>0</v>
      </c>
      <c r="AO63" s="103">
        <v>0</v>
      </c>
      <c r="AP63" s="103">
        <v>0</v>
      </c>
      <c r="AQ63" s="103">
        <v>0</v>
      </c>
      <c r="AR63" s="103">
        <v>0</v>
      </c>
      <c r="AS63" s="103">
        <v>0</v>
      </c>
      <c r="AT63" s="103">
        <v>0</v>
      </c>
      <c r="AU63" s="103">
        <v>6</v>
      </c>
      <c r="AV63" s="103">
        <v>16</v>
      </c>
      <c r="AW63" s="103">
        <v>15</v>
      </c>
      <c r="AX63" s="103">
        <v>0</v>
      </c>
      <c r="AY63" s="103">
        <v>4</v>
      </c>
      <c r="AZ63" s="103">
        <v>0</v>
      </c>
      <c r="BA63" s="103">
        <v>35</v>
      </c>
      <c r="BB63" s="103">
        <v>50</v>
      </c>
      <c r="BC63" s="103" t="s">
        <v>86</v>
      </c>
      <c r="BD63" s="103">
        <v>0</v>
      </c>
      <c r="BE63" s="103">
        <v>0</v>
      </c>
      <c r="BF63" s="103" t="s">
        <v>86</v>
      </c>
      <c r="BG63" s="103">
        <v>0</v>
      </c>
      <c r="BH63" s="103">
        <v>0</v>
      </c>
      <c r="BI63" s="103" t="s">
        <v>86</v>
      </c>
      <c r="BJ63" s="103">
        <v>0</v>
      </c>
      <c r="BK63" s="103">
        <v>0</v>
      </c>
      <c r="BL63" s="103" t="s">
        <v>92</v>
      </c>
      <c r="BM63" s="103">
        <v>0</v>
      </c>
      <c r="BN63" s="103">
        <v>0</v>
      </c>
      <c r="BO63" s="103">
        <v>16</v>
      </c>
      <c r="BP63" s="103">
        <v>8</v>
      </c>
      <c r="BQ63" s="103"/>
      <c r="BR63" s="103">
        <v>4</v>
      </c>
      <c r="BS63" s="103"/>
      <c r="BT63" s="103">
        <v>0</v>
      </c>
      <c r="BU63" s="103">
        <v>0</v>
      </c>
      <c r="BV63" s="103">
        <v>0</v>
      </c>
      <c r="BW63" s="103"/>
      <c r="BX63" s="104">
        <v>43800</v>
      </c>
      <c r="BY63" s="103">
        <f>DAY(EOMONTH(Base_Encuestas[[#This Row],[FECHA]],0))</f>
        <v>31</v>
      </c>
      <c r="BZ6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3" s="105">
        <f>+YEAR(Base_Encuestas[[#This Row],[FECHA]])</f>
        <v>2019</v>
      </c>
    </row>
    <row r="64" spans="1:79">
      <c r="A64" s="99" t="s">
        <v>76</v>
      </c>
      <c r="B64" s="99" t="s">
        <v>77</v>
      </c>
      <c r="C64" s="99" t="s">
        <v>78</v>
      </c>
      <c r="D64" s="103">
        <v>23</v>
      </c>
      <c r="E64" s="103">
        <v>53</v>
      </c>
      <c r="F64" s="103"/>
      <c r="G64" s="103">
        <v>90609</v>
      </c>
      <c r="H64" s="103">
        <v>86650</v>
      </c>
      <c r="I64" s="103">
        <v>6277</v>
      </c>
      <c r="J64" s="103">
        <f>Base_Encuestas[[#This Row],[VENTAS POR ALOJAMIENTO DURANTE EL MES DE LA ENCUESTA]]/1000</f>
        <v>6.2770000000000001</v>
      </c>
      <c r="K64" s="103">
        <v>130</v>
      </c>
      <c r="L64" s="103">
        <v>70</v>
      </c>
      <c r="M64" s="103">
        <v>5</v>
      </c>
      <c r="N64" s="103"/>
      <c r="O64" s="103"/>
      <c r="P64" s="103">
        <v>205</v>
      </c>
      <c r="Q64" s="103">
        <v>1</v>
      </c>
      <c r="R64" s="103">
        <v>0</v>
      </c>
      <c r="S64" s="103">
        <v>0</v>
      </c>
      <c r="T64" s="103">
        <v>0</v>
      </c>
      <c r="U64" s="103">
        <v>0</v>
      </c>
      <c r="V64" s="103">
        <v>0</v>
      </c>
      <c r="W64" s="103">
        <v>0</v>
      </c>
      <c r="X64" s="103">
        <v>0</v>
      </c>
      <c r="Y64" s="103">
        <v>0</v>
      </c>
      <c r="Z64" s="103">
        <v>0</v>
      </c>
      <c r="AA64" s="103">
        <v>162</v>
      </c>
      <c r="AB64" s="103">
        <v>25</v>
      </c>
      <c r="AC64" s="103">
        <v>187</v>
      </c>
      <c r="AD64" s="103">
        <v>241</v>
      </c>
      <c r="AE64" s="103">
        <v>46</v>
      </c>
      <c r="AF64" s="103">
        <v>287</v>
      </c>
      <c r="AG64" s="103" t="s">
        <v>79</v>
      </c>
      <c r="AH64" s="103"/>
      <c r="AI64" s="103">
        <v>1</v>
      </c>
      <c r="AJ64" s="103">
        <v>2</v>
      </c>
      <c r="AK64" s="103">
        <v>3</v>
      </c>
      <c r="AL64" s="103">
        <v>3</v>
      </c>
      <c r="AM64" s="103">
        <v>0</v>
      </c>
      <c r="AN64" s="103">
        <v>0</v>
      </c>
      <c r="AO64" s="103">
        <v>0</v>
      </c>
      <c r="AP64" s="103">
        <v>0</v>
      </c>
      <c r="AQ64" s="103">
        <v>0</v>
      </c>
      <c r="AR64" s="103">
        <v>0</v>
      </c>
      <c r="AS64" s="103">
        <v>0</v>
      </c>
      <c r="AT64" s="103">
        <v>0</v>
      </c>
      <c r="AU64" s="103">
        <v>9</v>
      </c>
      <c r="AV64" s="103">
        <v>100</v>
      </c>
      <c r="AW64" s="103">
        <v>60</v>
      </c>
      <c r="AX64" s="103">
        <v>10</v>
      </c>
      <c r="AY64" s="103">
        <v>0</v>
      </c>
      <c r="AZ64" s="103">
        <v>0</v>
      </c>
      <c r="BA64" s="103">
        <v>170</v>
      </c>
      <c r="BB64" s="103">
        <v>0</v>
      </c>
      <c r="BC64" s="103" t="s">
        <v>80</v>
      </c>
      <c r="BD64" s="103">
        <v>5</v>
      </c>
      <c r="BE64" s="103">
        <v>-5</v>
      </c>
      <c r="BF64" s="103" t="s">
        <v>81</v>
      </c>
      <c r="BG64" s="103">
        <v>0</v>
      </c>
      <c r="BH64" s="103">
        <v>0</v>
      </c>
      <c r="BI64" s="103" t="s">
        <v>81</v>
      </c>
      <c r="BJ64" s="103">
        <v>0</v>
      </c>
      <c r="BK64" s="103">
        <v>0</v>
      </c>
      <c r="BL64" s="103" t="s">
        <v>81</v>
      </c>
      <c r="BM64" s="103">
        <v>0</v>
      </c>
      <c r="BN64" s="103">
        <v>0</v>
      </c>
      <c r="BO64" s="103">
        <v>6</v>
      </c>
      <c r="BP64" s="103">
        <v>6</v>
      </c>
      <c r="BQ64" s="103">
        <v>3</v>
      </c>
      <c r="BR64" s="103"/>
      <c r="BS64" s="103"/>
      <c r="BT64" s="103">
        <v>0</v>
      </c>
      <c r="BU64" s="103">
        <v>0</v>
      </c>
      <c r="BV64" s="103">
        <v>0</v>
      </c>
      <c r="BW64" s="103"/>
      <c r="BX64" s="104">
        <v>43800</v>
      </c>
      <c r="BY64" s="103">
        <f>DAY(EOMONTH(Base_Encuestas[[#This Row],[FECHA]],0))</f>
        <v>31</v>
      </c>
      <c r="BZ6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4" s="105">
        <f>+YEAR(Base_Encuestas[[#This Row],[FECHA]])</f>
        <v>2019</v>
      </c>
    </row>
    <row r="65" spans="1:79">
      <c r="A65" s="99" t="s">
        <v>82</v>
      </c>
      <c r="B65" s="99" t="s">
        <v>88</v>
      </c>
      <c r="C65" s="99" t="s">
        <v>78</v>
      </c>
      <c r="D65" s="103">
        <v>25</v>
      </c>
      <c r="E65" s="103">
        <v>60</v>
      </c>
      <c r="F65" s="103">
        <v>601610.36</v>
      </c>
      <c r="G65" s="103">
        <v>554007.05000000005</v>
      </c>
      <c r="H65" s="103">
        <v>491833.59999999998</v>
      </c>
      <c r="I65" s="103">
        <v>29326.43</v>
      </c>
      <c r="J65" s="103">
        <f>Base_Encuestas[[#This Row],[VENTAS POR ALOJAMIENTO DURANTE EL MES DE LA ENCUESTA]]/1000</f>
        <v>29.326430000000002</v>
      </c>
      <c r="K65" s="103">
        <v>78</v>
      </c>
      <c r="L65" s="103">
        <v>82</v>
      </c>
      <c r="M65" s="103"/>
      <c r="N65" s="103"/>
      <c r="O65" s="103">
        <v>30</v>
      </c>
      <c r="P65" s="103">
        <v>190</v>
      </c>
      <c r="Q65" s="103">
        <v>0</v>
      </c>
      <c r="R65" s="103"/>
      <c r="S65" s="103"/>
      <c r="T65" s="103"/>
      <c r="U65" s="103"/>
      <c r="V65" s="103"/>
      <c r="W65" s="103"/>
      <c r="X65" s="103"/>
      <c r="Y65" s="103"/>
      <c r="Z65" s="103"/>
      <c r="AA65" s="103">
        <v>76</v>
      </c>
      <c r="AB65" s="103">
        <v>126</v>
      </c>
      <c r="AC65" s="103">
        <v>202</v>
      </c>
      <c r="AD65" s="103">
        <v>114</v>
      </c>
      <c r="AE65" s="103">
        <v>417</v>
      </c>
      <c r="AF65" s="103">
        <v>531</v>
      </c>
      <c r="AG65" s="103" t="s">
        <v>83</v>
      </c>
      <c r="AH65" s="103" t="s">
        <v>117</v>
      </c>
      <c r="AI65" s="103"/>
      <c r="AJ65" s="103">
        <v>2</v>
      </c>
      <c r="AK65" s="103">
        <v>15</v>
      </c>
      <c r="AL65" s="103">
        <v>1</v>
      </c>
      <c r="AM65" s="103">
        <v>0</v>
      </c>
      <c r="AN65" s="103"/>
      <c r="AO65" s="103">
        <v>0</v>
      </c>
      <c r="AP65" s="103"/>
      <c r="AQ65" s="103">
        <v>0</v>
      </c>
      <c r="AR65" s="103"/>
      <c r="AS65" s="103">
        <v>0</v>
      </c>
      <c r="AT65" s="103"/>
      <c r="AU65" s="103">
        <v>18</v>
      </c>
      <c r="AV65" s="103">
        <v>34</v>
      </c>
      <c r="AW65" s="103">
        <v>31</v>
      </c>
      <c r="AX65" s="103">
        <v>0</v>
      </c>
      <c r="AY65" s="103">
        <v>0</v>
      </c>
      <c r="AZ65" s="103">
        <v>17</v>
      </c>
      <c r="BA65" s="103">
        <v>82</v>
      </c>
      <c r="BB65" s="103">
        <v>614</v>
      </c>
      <c r="BC65" s="103" t="s">
        <v>80</v>
      </c>
      <c r="BD65" s="103">
        <v>20</v>
      </c>
      <c r="BE65" s="103">
        <v>-20</v>
      </c>
      <c r="BF65" s="103" t="s">
        <v>80</v>
      </c>
      <c r="BG65" s="103">
        <v>15</v>
      </c>
      <c r="BH65" s="103">
        <v>15</v>
      </c>
      <c r="BI65" s="103" t="s">
        <v>81</v>
      </c>
      <c r="BJ65" s="103">
        <v>0</v>
      </c>
      <c r="BK65" s="103">
        <v>0</v>
      </c>
      <c r="BL65" s="103" t="s">
        <v>81</v>
      </c>
      <c r="BM65" s="103">
        <v>0</v>
      </c>
      <c r="BN65" s="103">
        <v>0</v>
      </c>
      <c r="BO65" s="103">
        <v>8</v>
      </c>
      <c r="BP65" s="103">
        <v>4</v>
      </c>
      <c r="BQ65" s="103">
        <v>0</v>
      </c>
      <c r="BR65" s="103">
        <v>0</v>
      </c>
      <c r="BS65" s="103">
        <v>4</v>
      </c>
      <c r="BT65" s="103">
        <v>0</v>
      </c>
      <c r="BU65" s="103">
        <v>2</v>
      </c>
      <c r="BV65" s="103">
        <v>0</v>
      </c>
      <c r="BW65" s="103">
        <v>54</v>
      </c>
      <c r="BX65" s="104">
        <v>43800</v>
      </c>
      <c r="BY65" s="103">
        <f>DAY(EOMONTH(Base_Encuestas[[#This Row],[FECHA]],0))</f>
        <v>31</v>
      </c>
      <c r="BZ6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5" s="105">
        <f>+YEAR(Base_Encuestas[[#This Row],[FECHA]])</f>
        <v>2019</v>
      </c>
    </row>
    <row r="66" spans="1:79">
      <c r="A66" s="99" t="s">
        <v>93</v>
      </c>
      <c r="B66" s="99" t="s">
        <v>77</v>
      </c>
      <c r="C66" s="99" t="s">
        <v>78</v>
      </c>
      <c r="D66" s="103">
        <v>15</v>
      </c>
      <c r="E66" s="103">
        <v>25</v>
      </c>
      <c r="F66" s="103">
        <v>120000</v>
      </c>
      <c r="G66" s="103">
        <v>125000</v>
      </c>
      <c r="H66" s="103">
        <v>130000</v>
      </c>
      <c r="I66" s="103">
        <v>12000</v>
      </c>
      <c r="J66" s="103">
        <f>Base_Encuestas[[#This Row],[VENTAS POR ALOJAMIENTO DURANTE EL MES DE LA ENCUESTA]]/1000</f>
        <v>12</v>
      </c>
      <c r="K66" s="103">
        <v>36</v>
      </c>
      <c r="L66" s="103">
        <v>33</v>
      </c>
      <c r="M66" s="103">
        <v>11</v>
      </c>
      <c r="N66" s="103">
        <v>9</v>
      </c>
      <c r="O66" s="103"/>
      <c r="P66" s="103">
        <v>89</v>
      </c>
      <c r="Q66" s="103">
        <v>0</v>
      </c>
      <c r="R66" s="103">
        <v>0</v>
      </c>
      <c r="S66" s="103">
        <v>0</v>
      </c>
      <c r="T66" s="103">
        <v>0</v>
      </c>
      <c r="U66" s="103">
        <v>0</v>
      </c>
      <c r="V66" s="103">
        <v>0</v>
      </c>
      <c r="W66" s="103">
        <v>0</v>
      </c>
      <c r="X66" s="103">
        <v>0</v>
      </c>
      <c r="Y66" s="103">
        <v>0</v>
      </c>
      <c r="Z66" s="103">
        <v>0</v>
      </c>
      <c r="AA66" s="103">
        <v>75</v>
      </c>
      <c r="AB66" s="103">
        <v>17</v>
      </c>
      <c r="AC66" s="103">
        <v>92</v>
      </c>
      <c r="AD66" s="103">
        <v>75</v>
      </c>
      <c r="AE66" s="103">
        <v>17</v>
      </c>
      <c r="AF66" s="103">
        <v>92</v>
      </c>
      <c r="AG66" s="103" t="s">
        <v>79</v>
      </c>
      <c r="AH66" s="103"/>
      <c r="AI66" s="103">
        <v>0</v>
      </c>
      <c r="AJ66" s="103">
        <v>8</v>
      </c>
      <c r="AK66" s="103">
        <v>0</v>
      </c>
      <c r="AL66" s="103">
        <v>8</v>
      </c>
      <c r="AM66" s="103">
        <v>0</v>
      </c>
      <c r="AN66" s="103">
        <v>0</v>
      </c>
      <c r="AO66" s="103">
        <v>0</v>
      </c>
      <c r="AP66" s="103">
        <v>0</v>
      </c>
      <c r="AQ66" s="103">
        <v>0</v>
      </c>
      <c r="AR66" s="103">
        <v>0</v>
      </c>
      <c r="AS66" s="103">
        <v>0</v>
      </c>
      <c r="AT66" s="103">
        <v>0</v>
      </c>
      <c r="AU66" s="103">
        <v>16</v>
      </c>
      <c r="AV66" s="103">
        <v>4</v>
      </c>
      <c r="AW66" s="103">
        <v>2</v>
      </c>
      <c r="AX66" s="103">
        <v>0</v>
      </c>
      <c r="AY66" s="103">
        <v>0</v>
      </c>
      <c r="AZ66" s="103">
        <v>1</v>
      </c>
      <c r="BA66" s="103">
        <v>7</v>
      </c>
      <c r="BB66" s="103">
        <v>7</v>
      </c>
      <c r="BC66" s="103" t="s">
        <v>80</v>
      </c>
      <c r="BD66" s="103">
        <v>50</v>
      </c>
      <c r="BE66" s="103">
        <v>-50</v>
      </c>
      <c r="BF66" s="103" t="s">
        <v>81</v>
      </c>
      <c r="BG66" s="103">
        <v>0</v>
      </c>
      <c r="BH66" s="103">
        <v>0</v>
      </c>
      <c r="BI66" s="103" t="s">
        <v>81</v>
      </c>
      <c r="BJ66" s="103">
        <v>0</v>
      </c>
      <c r="BK66" s="103">
        <v>0</v>
      </c>
      <c r="BL66" s="103" t="s">
        <v>81</v>
      </c>
      <c r="BM66" s="103">
        <v>0</v>
      </c>
      <c r="BN66" s="103">
        <v>0</v>
      </c>
      <c r="BO66" s="103">
        <v>2</v>
      </c>
      <c r="BP66" s="103">
        <v>0</v>
      </c>
      <c r="BQ66" s="103">
        <v>0</v>
      </c>
      <c r="BR66" s="103">
        <v>0</v>
      </c>
      <c r="BS66" s="103">
        <v>0</v>
      </c>
      <c r="BT66" s="103">
        <v>0</v>
      </c>
      <c r="BU66" s="103">
        <v>0</v>
      </c>
      <c r="BV66" s="103">
        <v>0</v>
      </c>
      <c r="BW66" s="103">
        <v>0</v>
      </c>
      <c r="BX66" s="104">
        <v>43800</v>
      </c>
      <c r="BY66" s="103">
        <f>DAY(EOMONTH(Base_Encuestas[[#This Row],[FECHA]],0))</f>
        <v>31</v>
      </c>
      <c r="BZ6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6" s="105">
        <f>+YEAR(Base_Encuestas[[#This Row],[FECHA]])</f>
        <v>2019</v>
      </c>
    </row>
    <row r="67" spans="1:79">
      <c r="A67" s="99" t="s">
        <v>76</v>
      </c>
      <c r="B67" s="99" t="s">
        <v>94</v>
      </c>
      <c r="C67" s="99" t="s">
        <v>78</v>
      </c>
      <c r="D67" s="103">
        <v>275</v>
      </c>
      <c r="E67" s="103">
        <v>384</v>
      </c>
      <c r="F67" s="103">
        <v>5269950</v>
      </c>
      <c r="G67" s="103">
        <v>5713367</v>
      </c>
      <c r="H67" s="103">
        <v>5399721</v>
      </c>
      <c r="I67" s="103">
        <v>427273</v>
      </c>
      <c r="J67" s="103">
        <f>Base_Encuestas[[#This Row],[VENTAS POR ALOJAMIENTO DURANTE EL MES DE LA ENCUESTA]]/1000</f>
        <v>427.27300000000002</v>
      </c>
      <c r="K67" s="103">
        <v>4315</v>
      </c>
      <c r="L67" s="103"/>
      <c r="M67" s="103"/>
      <c r="N67" s="103"/>
      <c r="O67" s="103"/>
      <c r="P67" s="103">
        <v>4315</v>
      </c>
      <c r="Q67" s="103">
        <v>86</v>
      </c>
      <c r="R67" s="103">
        <v>0</v>
      </c>
      <c r="S67" s="103">
        <v>0</v>
      </c>
      <c r="T67" s="103">
        <v>0</v>
      </c>
      <c r="U67" s="103">
        <v>0</v>
      </c>
      <c r="V67" s="103">
        <v>70</v>
      </c>
      <c r="W67" s="103">
        <v>0</v>
      </c>
      <c r="X67" s="103">
        <v>0</v>
      </c>
      <c r="Y67" s="103">
        <v>0</v>
      </c>
      <c r="Z67" s="103"/>
      <c r="AA67" s="103">
        <v>1273</v>
      </c>
      <c r="AB67" s="103">
        <v>1934</v>
      </c>
      <c r="AC67" s="103">
        <v>3207</v>
      </c>
      <c r="AD67" s="103">
        <v>1963</v>
      </c>
      <c r="AE67" s="103">
        <v>4260</v>
      </c>
      <c r="AF67" s="103">
        <v>6223</v>
      </c>
      <c r="AG67" s="103" t="s">
        <v>79</v>
      </c>
      <c r="AH67" s="103"/>
      <c r="AI67" s="103">
        <v>43</v>
      </c>
      <c r="AJ67" s="103">
        <v>36</v>
      </c>
      <c r="AK67" s="103">
        <v>274</v>
      </c>
      <c r="AL67" s="103">
        <v>274</v>
      </c>
      <c r="AM67" s="103">
        <v>0</v>
      </c>
      <c r="AN67" s="103">
        <v>0</v>
      </c>
      <c r="AO67" s="103">
        <v>35</v>
      </c>
      <c r="AP67" s="103">
        <v>60</v>
      </c>
      <c r="AQ67" s="103">
        <v>0</v>
      </c>
      <c r="AR67" s="103">
        <v>0</v>
      </c>
      <c r="AS67" s="103">
        <v>0</v>
      </c>
      <c r="AT67" s="103">
        <v>0</v>
      </c>
      <c r="AU67" s="103">
        <v>722</v>
      </c>
      <c r="AV67" s="103">
        <v>322</v>
      </c>
      <c r="AW67" s="103">
        <v>275</v>
      </c>
      <c r="AX67" s="103">
        <v>12</v>
      </c>
      <c r="AY67" s="103">
        <v>0</v>
      </c>
      <c r="AZ67" s="103">
        <v>0</v>
      </c>
      <c r="BA67" s="103">
        <v>609</v>
      </c>
      <c r="BB67" s="103">
        <v>3580</v>
      </c>
      <c r="BC67" s="103" t="s">
        <v>81</v>
      </c>
      <c r="BD67" s="103">
        <v>10</v>
      </c>
      <c r="BE67" s="103">
        <v>-10</v>
      </c>
      <c r="BF67" s="103" t="s">
        <v>86</v>
      </c>
      <c r="BG67" s="103">
        <v>1</v>
      </c>
      <c r="BH67" s="103">
        <v>-1</v>
      </c>
      <c r="BI67" s="103" t="s">
        <v>81</v>
      </c>
      <c r="BJ67" s="103">
        <v>0</v>
      </c>
      <c r="BK67" s="103">
        <v>0</v>
      </c>
      <c r="BL67" s="103" t="s">
        <v>81</v>
      </c>
      <c r="BM67" s="103">
        <v>0</v>
      </c>
      <c r="BN67" s="103">
        <v>0</v>
      </c>
      <c r="BO67" s="103"/>
      <c r="BP67" s="103"/>
      <c r="BQ67" s="103"/>
      <c r="BR67" s="103"/>
      <c r="BS67" s="103">
        <v>80</v>
      </c>
      <c r="BT67" s="103">
        <v>0</v>
      </c>
      <c r="BU67" s="103">
        <v>0</v>
      </c>
      <c r="BV67" s="103">
        <v>0</v>
      </c>
      <c r="BW67" s="103">
        <v>0</v>
      </c>
      <c r="BX67" s="104">
        <v>43800</v>
      </c>
      <c r="BY67" s="103">
        <f>DAY(EOMONTH(Base_Encuestas[[#This Row],[FECHA]],0))</f>
        <v>31</v>
      </c>
      <c r="BZ6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7" s="105">
        <f>+YEAR(Base_Encuestas[[#This Row],[FECHA]])</f>
        <v>2019</v>
      </c>
    </row>
    <row r="68" spans="1:79">
      <c r="A68" s="99" t="s">
        <v>87</v>
      </c>
      <c r="B68" s="99" t="s">
        <v>77</v>
      </c>
      <c r="C68" s="99" t="s">
        <v>96</v>
      </c>
      <c r="D68" s="103">
        <v>12</v>
      </c>
      <c r="E68" s="103">
        <v>24</v>
      </c>
      <c r="F68" s="103"/>
      <c r="G68" s="103"/>
      <c r="H68" s="103">
        <v>0</v>
      </c>
      <c r="I68" s="103">
        <v>11096.1</v>
      </c>
      <c r="J68" s="103">
        <f>Base_Encuestas[[#This Row],[VENTAS POR ALOJAMIENTO DURANTE EL MES DE LA ENCUESTA]]/1000</f>
        <v>11.0961</v>
      </c>
      <c r="K68" s="103">
        <v>13</v>
      </c>
      <c r="L68" s="103">
        <v>16</v>
      </c>
      <c r="M68" s="103"/>
      <c r="N68" s="103"/>
      <c r="O68" s="103"/>
      <c r="P68" s="103">
        <v>29</v>
      </c>
      <c r="Q68" s="103">
        <v>0</v>
      </c>
      <c r="R68" s="103">
        <v>1</v>
      </c>
      <c r="S68" s="103">
        <v>0</v>
      </c>
      <c r="T68" s="103">
        <v>0</v>
      </c>
      <c r="U68" s="103">
        <v>0</v>
      </c>
      <c r="V68" s="103">
        <v>0</v>
      </c>
      <c r="W68" s="103">
        <v>1</v>
      </c>
      <c r="X68" s="103">
        <v>0</v>
      </c>
      <c r="Y68" s="103">
        <v>0</v>
      </c>
      <c r="Z68" s="103">
        <v>0</v>
      </c>
      <c r="AA68" s="103">
        <v>14</v>
      </c>
      <c r="AB68" s="103">
        <v>29</v>
      </c>
      <c r="AC68" s="103">
        <v>43</v>
      </c>
      <c r="AD68" s="103">
        <v>20</v>
      </c>
      <c r="AE68" s="103">
        <v>64</v>
      </c>
      <c r="AF68" s="103">
        <v>84</v>
      </c>
      <c r="AG68" s="103" t="s">
        <v>79</v>
      </c>
      <c r="AH68" s="103"/>
      <c r="AI68" s="103">
        <v>1</v>
      </c>
      <c r="AJ68" s="103">
        <v>2</v>
      </c>
      <c r="AK68" s="103">
        <v>3</v>
      </c>
      <c r="AL68" s="103">
        <v>2</v>
      </c>
      <c r="AM68" s="103">
        <v>0</v>
      </c>
      <c r="AN68" s="103">
        <v>0</v>
      </c>
      <c r="AO68" s="103">
        <v>0</v>
      </c>
      <c r="AP68" s="103">
        <v>0</v>
      </c>
      <c r="AQ68" s="103">
        <v>0</v>
      </c>
      <c r="AR68" s="103">
        <v>0</v>
      </c>
      <c r="AS68" s="103">
        <v>0</v>
      </c>
      <c r="AT68" s="103">
        <v>0</v>
      </c>
      <c r="AU68" s="103">
        <v>8</v>
      </c>
      <c r="AV68" s="103">
        <v>17</v>
      </c>
      <c r="AW68" s="103">
        <v>21</v>
      </c>
      <c r="AX68" s="103">
        <v>1</v>
      </c>
      <c r="AY68" s="103">
        <v>0</v>
      </c>
      <c r="AZ68" s="103">
        <v>0</v>
      </c>
      <c r="BA68" s="103">
        <v>39</v>
      </c>
      <c r="BB68" s="103">
        <v>147</v>
      </c>
      <c r="BC68" s="103" t="s">
        <v>81</v>
      </c>
      <c r="BD68" s="103">
        <v>0</v>
      </c>
      <c r="BE68" s="103">
        <v>0</v>
      </c>
      <c r="BF68" s="103" t="s">
        <v>81</v>
      </c>
      <c r="BG68" s="103">
        <v>0</v>
      </c>
      <c r="BH68" s="103">
        <v>0</v>
      </c>
      <c r="BI68" s="103" t="s">
        <v>81</v>
      </c>
      <c r="BJ68" s="103">
        <v>0</v>
      </c>
      <c r="BK68" s="103">
        <v>0</v>
      </c>
      <c r="BL68" s="103" t="s">
        <v>81</v>
      </c>
      <c r="BM68" s="103">
        <v>0</v>
      </c>
      <c r="BN68" s="103">
        <v>0</v>
      </c>
      <c r="BO68" s="103">
        <v>0</v>
      </c>
      <c r="BP68" s="103">
        <v>8</v>
      </c>
      <c r="BQ68" s="103">
        <v>0</v>
      </c>
      <c r="BR68" s="103">
        <v>0</v>
      </c>
      <c r="BS68" s="103">
        <v>0</v>
      </c>
      <c r="BT68" s="103">
        <v>0</v>
      </c>
      <c r="BU68" s="103">
        <v>0</v>
      </c>
      <c r="BV68" s="103">
        <v>0</v>
      </c>
      <c r="BW68" s="103">
        <v>0</v>
      </c>
      <c r="BX68" s="104">
        <v>43800</v>
      </c>
      <c r="BY68" s="103">
        <f>DAY(EOMONTH(Base_Encuestas[[#This Row],[FECHA]],0))</f>
        <v>31</v>
      </c>
      <c r="BZ6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8" s="105">
        <f>+YEAR(Base_Encuestas[[#This Row],[FECHA]])</f>
        <v>2019</v>
      </c>
    </row>
    <row r="69" spans="1:79">
      <c r="A69" s="99" t="s">
        <v>97</v>
      </c>
      <c r="B69" s="99" t="s">
        <v>88</v>
      </c>
      <c r="C69" s="99" t="s">
        <v>78</v>
      </c>
      <c r="D69" s="103">
        <v>6</v>
      </c>
      <c r="E69" s="103">
        <v>13</v>
      </c>
      <c r="F69" s="103"/>
      <c r="G69" s="103"/>
      <c r="H69" s="103">
        <v>150107</v>
      </c>
      <c r="I69" s="103">
        <v>17150</v>
      </c>
      <c r="J69" s="103">
        <f>Base_Encuestas[[#This Row],[VENTAS POR ALOJAMIENTO DURANTE EL MES DE LA ENCUESTA]]/1000</f>
        <v>17.149999999999999</v>
      </c>
      <c r="K69" s="103"/>
      <c r="L69" s="103">
        <v>81</v>
      </c>
      <c r="M69" s="103"/>
      <c r="N69" s="103"/>
      <c r="O69" s="103"/>
      <c r="P69" s="103">
        <v>81</v>
      </c>
      <c r="Q69" s="103">
        <v>0</v>
      </c>
      <c r="R69" s="103">
        <v>0</v>
      </c>
      <c r="S69" s="103">
        <v>0</v>
      </c>
      <c r="T69" s="103">
        <v>0</v>
      </c>
      <c r="U69" s="103">
        <v>0</v>
      </c>
      <c r="V69" s="103">
        <v>0</v>
      </c>
      <c r="W69" s="103">
        <v>0</v>
      </c>
      <c r="X69" s="103">
        <v>0</v>
      </c>
      <c r="Y69" s="103">
        <v>0</v>
      </c>
      <c r="Z69" s="103">
        <v>0</v>
      </c>
      <c r="AA69" s="103"/>
      <c r="AB69" s="103"/>
      <c r="AC69" s="103"/>
      <c r="AD69" s="103"/>
      <c r="AE69" s="103"/>
      <c r="AF69" s="103"/>
      <c r="AG69" s="103" t="s">
        <v>79</v>
      </c>
      <c r="AH69" s="103"/>
      <c r="AI69" s="103">
        <v>4</v>
      </c>
      <c r="AJ69" s="103">
        <v>2</v>
      </c>
      <c r="AK69" s="103">
        <v>0</v>
      </c>
      <c r="AL69" s="103">
        <v>0</v>
      </c>
      <c r="AM69" s="103">
        <v>1</v>
      </c>
      <c r="AN69" s="103">
        <v>1</v>
      </c>
      <c r="AO69" s="103">
        <v>0</v>
      </c>
      <c r="AP69" s="103">
        <v>0</v>
      </c>
      <c r="AQ69" s="103">
        <v>1</v>
      </c>
      <c r="AR69" s="103">
        <v>1</v>
      </c>
      <c r="AS69" s="103">
        <v>0</v>
      </c>
      <c r="AT69" s="103">
        <v>0</v>
      </c>
      <c r="AU69" s="103">
        <v>10</v>
      </c>
      <c r="AV69" s="103">
        <v>0</v>
      </c>
      <c r="AW69" s="103">
        <v>90</v>
      </c>
      <c r="AX69" s="103">
        <v>0</v>
      </c>
      <c r="AY69" s="103">
        <v>0</v>
      </c>
      <c r="AZ69" s="103">
        <v>0</v>
      </c>
      <c r="BA69" s="103">
        <v>90</v>
      </c>
      <c r="BB69" s="103">
        <v>0</v>
      </c>
      <c r="BC69" s="103" t="s">
        <v>81</v>
      </c>
      <c r="BD69" s="103">
        <v>0</v>
      </c>
      <c r="BE69" s="103">
        <v>0</v>
      </c>
      <c r="BF69" s="103" t="s">
        <v>81</v>
      </c>
      <c r="BG69" s="103">
        <v>0</v>
      </c>
      <c r="BH69" s="103">
        <v>0</v>
      </c>
      <c r="BI69" s="103" t="s">
        <v>81</v>
      </c>
      <c r="BJ69" s="103">
        <v>0</v>
      </c>
      <c r="BK69" s="103">
        <v>0</v>
      </c>
      <c r="BL69" s="103" t="s">
        <v>81</v>
      </c>
      <c r="BM69" s="103">
        <v>0</v>
      </c>
      <c r="BN69" s="103">
        <v>0</v>
      </c>
      <c r="BO69" s="103"/>
      <c r="BP69" s="103">
        <v>13</v>
      </c>
      <c r="BQ69" s="103"/>
      <c r="BR69" s="103"/>
      <c r="BS69" s="103"/>
      <c r="BT69" s="103">
        <v>0</v>
      </c>
      <c r="BU69" s="103">
        <v>0</v>
      </c>
      <c r="BV69" s="103">
        <v>0</v>
      </c>
      <c r="BW69" s="103"/>
      <c r="BX69" s="104">
        <v>43800</v>
      </c>
      <c r="BY69" s="103">
        <f>DAY(EOMONTH(Base_Encuestas[[#This Row],[FECHA]],0))</f>
        <v>31</v>
      </c>
      <c r="BZ6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69" s="105">
        <f>+YEAR(Base_Encuestas[[#This Row],[FECHA]])</f>
        <v>2019</v>
      </c>
    </row>
    <row r="70" spans="1:79">
      <c r="A70" s="99" t="s">
        <v>93</v>
      </c>
      <c r="B70" s="99" t="s">
        <v>77</v>
      </c>
      <c r="C70" s="99" t="s">
        <v>96</v>
      </c>
      <c r="D70" s="103">
        <v>20</v>
      </c>
      <c r="E70" s="103">
        <v>33</v>
      </c>
      <c r="F70" s="103">
        <v>11453</v>
      </c>
      <c r="G70" s="103">
        <v>4921</v>
      </c>
      <c r="H70" s="103">
        <v>5168</v>
      </c>
      <c r="I70" s="103">
        <v>711</v>
      </c>
      <c r="J70" s="103">
        <f>Base_Encuestas[[#This Row],[VENTAS POR ALOJAMIENTO DURANTE EL MES DE LA ENCUESTA]]/1000</f>
        <v>0.71099999999999997</v>
      </c>
      <c r="K70" s="103">
        <v>7</v>
      </c>
      <c r="L70" s="103">
        <v>3</v>
      </c>
      <c r="M70" s="103"/>
      <c r="N70" s="103"/>
      <c r="O70" s="103"/>
      <c r="P70" s="103">
        <v>10</v>
      </c>
      <c r="Q70" s="103">
        <v>0</v>
      </c>
      <c r="R70" s="103">
        <v>0</v>
      </c>
      <c r="S70" s="103">
        <v>0</v>
      </c>
      <c r="T70" s="103">
        <v>0</v>
      </c>
      <c r="U70" s="103">
        <v>0</v>
      </c>
      <c r="V70" s="103">
        <v>0</v>
      </c>
      <c r="W70" s="103">
        <v>0</v>
      </c>
      <c r="X70" s="103">
        <v>0</v>
      </c>
      <c r="Y70" s="103">
        <v>0</v>
      </c>
      <c r="Z70" s="103">
        <v>0</v>
      </c>
      <c r="AA70" s="103">
        <v>10</v>
      </c>
      <c r="AB70" s="103"/>
      <c r="AC70" s="103">
        <v>10</v>
      </c>
      <c r="AD70" s="103">
        <v>10</v>
      </c>
      <c r="AE70" s="103"/>
      <c r="AF70" s="103">
        <v>10</v>
      </c>
      <c r="AG70" s="103" t="s">
        <v>79</v>
      </c>
      <c r="AH70" s="103"/>
      <c r="AI70" s="103">
        <v>0</v>
      </c>
      <c r="AJ70" s="103">
        <v>0</v>
      </c>
      <c r="AK70" s="103">
        <v>0</v>
      </c>
      <c r="AL70" s="103">
        <v>0</v>
      </c>
      <c r="AM70" s="103">
        <v>0</v>
      </c>
      <c r="AN70" s="103">
        <v>0</v>
      </c>
      <c r="AO70" s="103">
        <v>0</v>
      </c>
      <c r="AP70" s="103">
        <v>1</v>
      </c>
      <c r="AQ70" s="103">
        <v>0</v>
      </c>
      <c r="AR70" s="103">
        <v>0</v>
      </c>
      <c r="AS70" s="103">
        <v>0</v>
      </c>
      <c r="AT70" s="103">
        <v>0</v>
      </c>
      <c r="AU70" s="103">
        <v>1</v>
      </c>
      <c r="AV70" s="103">
        <v>0</v>
      </c>
      <c r="AW70" s="103">
        <v>0</v>
      </c>
      <c r="AX70" s="103">
        <v>0</v>
      </c>
      <c r="AY70" s="103">
        <v>0</v>
      </c>
      <c r="AZ70" s="103">
        <v>0</v>
      </c>
      <c r="BA70" s="103">
        <v>0</v>
      </c>
      <c r="BB70" s="103">
        <v>0</v>
      </c>
      <c r="BC70" s="103" t="s">
        <v>81</v>
      </c>
      <c r="BD70" s="103">
        <v>0</v>
      </c>
      <c r="BE70" s="103">
        <v>0</v>
      </c>
      <c r="BF70" s="103" t="s">
        <v>81</v>
      </c>
      <c r="BG70" s="103">
        <v>0</v>
      </c>
      <c r="BH70" s="103">
        <v>0</v>
      </c>
      <c r="BI70" s="103" t="s">
        <v>81</v>
      </c>
      <c r="BJ70" s="103">
        <v>0</v>
      </c>
      <c r="BK70" s="103">
        <v>0</v>
      </c>
      <c r="BL70" s="103"/>
      <c r="BM70" s="103">
        <v>0</v>
      </c>
      <c r="BN70" s="103"/>
      <c r="BO70" s="103">
        <v>0</v>
      </c>
      <c r="BP70" s="103">
        <v>0</v>
      </c>
      <c r="BQ70" s="103">
        <v>0</v>
      </c>
      <c r="BR70" s="103">
        <v>0</v>
      </c>
      <c r="BS70" s="103">
        <v>0</v>
      </c>
      <c r="BT70" s="103">
        <v>0</v>
      </c>
      <c r="BU70" s="103">
        <v>0</v>
      </c>
      <c r="BV70" s="103">
        <v>0</v>
      </c>
      <c r="BW70" s="103">
        <v>0</v>
      </c>
      <c r="BX70" s="104">
        <v>43800</v>
      </c>
      <c r="BY70" s="103">
        <f>DAY(EOMONTH(Base_Encuestas[[#This Row],[FECHA]],0))</f>
        <v>31</v>
      </c>
      <c r="BZ7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70" s="105">
        <f>+YEAR(Base_Encuestas[[#This Row],[FECHA]])</f>
        <v>2019</v>
      </c>
    </row>
    <row r="71" spans="1:79">
      <c r="A71" s="99" t="s">
        <v>76</v>
      </c>
      <c r="B71" s="99" t="s">
        <v>77</v>
      </c>
      <c r="C71" s="99" t="s">
        <v>78</v>
      </c>
      <c r="D71" s="103">
        <v>22</v>
      </c>
      <c r="E71" s="103">
        <v>22</v>
      </c>
      <c r="F71" s="103"/>
      <c r="G71" s="103"/>
      <c r="H71" s="103">
        <v>0</v>
      </c>
      <c r="I71" s="103"/>
      <c r="J71" s="103">
        <f>Base_Encuestas[[#This Row],[VENTAS POR ALOJAMIENTO DURANTE EL MES DE LA ENCUESTA]]/1000</f>
        <v>0</v>
      </c>
      <c r="K71" s="103"/>
      <c r="L71" s="103"/>
      <c r="M71" s="103"/>
      <c r="N71" s="103"/>
      <c r="O71" s="103"/>
      <c r="P71" s="103">
        <v>0</v>
      </c>
      <c r="Q71" s="103">
        <v>3</v>
      </c>
      <c r="R71" s="103">
        <v>3</v>
      </c>
      <c r="S71" s="103">
        <v>0</v>
      </c>
      <c r="T71" s="103">
        <v>0</v>
      </c>
      <c r="U71" s="103">
        <v>0</v>
      </c>
      <c r="V71" s="103">
        <v>0</v>
      </c>
      <c r="W71" s="103">
        <v>0</v>
      </c>
      <c r="X71" s="103">
        <v>0</v>
      </c>
      <c r="Y71" s="103">
        <v>0</v>
      </c>
      <c r="Z71" s="103">
        <v>0</v>
      </c>
      <c r="AA71" s="103">
        <v>2</v>
      </c>
      <c r="AB71" s="103">
        <v>7</v>
      </c>
      <c r="AC71" s="103">
        <v>9</v>
      </c>
      <c r="AD71" s="103">
        <v>2</v>
      </c>
      <c r="AE71" s="103">
        <v>7</v>
      </c>
      <c r="AF71" s="103">
        <v>9</v>
      </c>
      <c r="AG71" s="103" t="s">
        <v>79</v>
      </c>
      <c r="AH71" s="103"/>
      <c r="AI71" s="103">
        <v>1</v>
      </c>
      <c r="AJ71" s="103">
        <v>1</v>
      </c>
      <c r="AK71" s="103">
        <v>0</v>
      </c>
      <c r="AL71" s="103">
        <v>0</v>
      </c>
      <c r="AM71" s="103">
        <v>1</v>
      </c>
      <c r="AN71" s="103">
        <v>1</v>
      </c>
      <c r="AO71" s="103">
        <v>0</v>
      </c>
      <c r="AP71" s="103">
        <v>0</v>
      </c>
      <c r="AQ71" s="103">
        <v>0</v>
      </c>
      <c r="AR71" s="103">
        <v>0</v>
      </c>
      <c r="AS71" s="103">
        <v>0</v>
      </c>
      <c r="AT71" s="103">
        <v>0</v>
      </c>
      <c r="AU71" s="103">
        <v>4</v>
      </c>
      <c r="AV71" s="103">
        <v>7</v>
      </c>
      <c r="AW71" s="103">
        <v>0</v>
      </c>
      <c r="AX71" s="103">
        <v>0</v>
      </c>
      <c r="AY71" s="103">
        <v>0</v>
      </c>
      <c r="AZ71" s="103">
        <v>0</v>
      </c>
      <c r="BA71" s="103">
        <v>7</v>
      </c>
      <c r="BB71" s="103">
        <v>7</v>
      </c>
      <c r="BC71" s="103" t="s">
        <v>86</v>
      </c>
      <c r="BD71" s="103">
        <v>2</v>
      </c>
      <c r="BE71" s="103">
        <v>-2</v>
      </c>
      <c r="BF71" s="103" t="s">
        <v>86</v>
      </c>
      <c r="BG71" s="103">
        <v>2</v>
      </c>
      <c r="BH71" s="103">
        <v>-2</v>
      </c>
      <c r="BI71" s="103" t="s">
        <v>86</v>
      </c>
      <c r="BJ71" s="103">
        <v>1</v>
      </c>
      <c r="BK71" s="103">
        <v>-1</v>
      </c>
      <c r="BL71" s="103" t="s">
        <v>92</v>
      </c>
      <c r="BM71" s="103">
        <v>1</v>
      </c>
      <c r="BN71" s="103">
        <v>-1</v>
      </c>
      <c r="BO71" s="103">
        <v>4</v>
      </c>
      <c r="BP71" s="103">
        <v>3</v>
      </c>
      <c r="BQ71" s="103">
        <v>3</v>
      </c>
      <c r="BR71" s="103"/>
      <c r="BS71" s="103"/>
      <c r="BT71" s="103">
        <v>0</v>
      </c>
      <c r="BU71" s="103">
        <v>0</v>
      </c>
      <c r="BV71" s="103">
        <v>0</v>
      </c>
      <c r="BW71" s="103"/>
      <c r="BX71" s="104">
        <v>43800</v>
      </c>
      <c r="BY71" s="103">
        <f>DAY(EOMONTH(Base_Encuestas[[#This Row],[FECHA]],0))</f>
        <v>31</v>
      </c>
      <c r="BZ7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l. Diciembre</v>
      </c>
      <c r="CA71" s="105">
        <f>+YEAR(Base_Encuestas[[#This Row],[FECHA]])</f>
        <v>2019</v>
      </c>
    </row>
    <row r="72" spans="1:79">
      <c r="A72" s="99" t="s">
        <v>82</v>
      </c>
      <c r="B72" s="99" t="s">
        <v>77</v>
      </c>
      <c r="C72" s="99" t="s">
        <v>78</v>
      </c>
      <c r="D72" s="103">
        <v>12</v>
      </c>
      <c r="E72" s="103">
        <v>30</v>
      </c>
      <c r="F72" s="103"/>
      <c r="G72" s="103"/>
      <c r="H72" s="103"/>
      <c r="I72" s="103">
        <v>8979.07</v>
      </c>
      <c r="J72" s="103">
        <f>Base_Encuestas[[#This Row],[VENTAS POR ALOJAMIENTO DURANTE EL MES DE LA ENCUESTA]]/1000</f>
        <v>8.9790700000000001</v>
      </c>
      <c r="K72" s="103">
        <v>27</v>
      </c>
      <c r="L72" s="103">
        <v>21</v>
      </c>
      <c r="M72" s="103">
        <v>10</v>
      </c>
      <c r="N72" s="103">
        <v>8</v>
      </c>
      <c r="O72" s="103">
        <v>44</v>
      </c>
      <c r="P72" s="103">
        <v>110</v>
      </c>
      <c r="Q72" s="103"/>
      <c r="R72" s="103"/>
      <c r="S72" s="103"/>
      <c r="T72" s="103"/>
      <c r="U72" s="103"/>
      <c r="V72" s="103"/>
      <c r="W72" s="103"/>
      <c r="X72" s="103"/>
      <c r="Y72" s="103"/>
      <c r="Z72" s="103"/>
      <c r="AA72" s="103">
        <v>93</v>
      </c>
      <c r="AB72" s="103">
        <v>77</v>
      </c>
      <c r="AC72" s="103">
        <v>170</v>
      </c>
      <c r="AD72" s="103">
        <v>294</v>
      </c>
      <c r="AE72" s="103">
        <v>77</v>
      </c>
      <c r="AF72" s="103">
        <v>371</v>
      </c>
      <c r="AG72" s="103" t="s">
        <v>83</v>
      </c>
      <c r="AH72" s="103" t="s">
        <v>118</v>
      </c>
      <c r="AI72" s="103">
        <v>0</v>
      </c>
      <c r="AJ72" s="103">
        <v>1</v>
      </c>
      <c r="AK72" s="103">
        <v>4</v>
      </c>
      <c r="AL72" s="103">
        <v>1</v>
      </c>
      <c r="AM72" s="103">
        <v>0</v>
      </c>
      <c r="AN72" s="103">
        <v>0</v>
      </c>
      <c r="AO72" s="103">
        <v>0</v>
      </c>
      <c r="AP72" s="103">
        <v>0</v>
      </c>
      <c r="AQ72" s="103">
        <v>0</v>
      </c>
      <c r="AR72" s="103">
        <v>0</v>
      </c>
      <c r="AS72" s="103">
        <v>0</v>
      </c>
      <c r="AT72" s="103">
        <v>0</v>
      </c>
      <c r="AU72" s="103">
        <v>6</v>
      </c>
      <c r="AV72" s="103">
        <v>4</v>
      </c>
      <c r="AW72" s="103">
        <v>3</v>
      </c>
      <c r="AX72" s="103">
        <v>1</v>
      </c>
      <c r="AY72" s="103">
        <v>1</v>
      </c>
      <c r="AZ72" s="103"/>
      <c r="BA72" s="103">
        <v>9</v>
      </c>
      <c r="BB72" s="103">
        <v>9</v>
      </c>
      <c r="BC72" s="103" t="s">
        <v>80</v>
      </c>
      <c r="BD72" s="103">
        <v>10</v>
      </c>
      <c r="BE72" s="103">
        <v>10</v>
      </c>
      <c r="BF72" s="103" t="s">
        <v>81</v>
      </c>
      <c r="BG72" s="103">
        <v>0</v>
      </c>
      <c r="BH72" s="103">
        <v>0</v>
      </c>
      <c r="BI72" s="103" t="s">
        <v>81</v>
      </c>
      <c r="BJ72" s="103">
        <v>0</v>
      </c>
      <c r="BK72" s="103">
        <v>0</v>
      </c>
      <c r="BL72" s="103" t="s">
        <v>81</v>
      </c>
      <c r="BM72" s="103">
        <v>0</v>
      </c>
      <c r="BN72" s="103">
        <v>0</v>
      </c>
      <c r="BO72" s="103">
        <v>90</v>
      </c>
      <c r="BP72" s="103">
        <v>40</v>
      </c>
      <c r="BQ72" s="103">
        <v>40</v>
      </c>
      <c r="BR72" s="103">
        <v>45</v>
      </c>
      <c r="BS72" s="103">
        <v>75</v>
      </c>
      <c r="BT72" s="103"/>
      <c r="BU72" s="103"/>
      <c r="BV72" s="103">
        <v>1</v>
      </c>
      <c r="BW72" s="103"/>
      <c r="BX72" s="104">
        <v>43831</v>
      </c>
      <c r="BY72" s="103">
        <f>DAY(EOMONTH(Base_Encuestas[[#This Row],[FECHA]],0))</f>
        <v>31</v>
      </c>
      <c r="BZ7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2" s="105">
        <f>+YEAR(Base_Encuestas[[#This Row],[FECHA]])</f>
        <v>2020</v>
      </c>
    </row>
    <row r="73" spans="1:79">
      <c r="A73" s="99" t="s">
        <v>82</v>
      </c>
      <c r="B73" s="99" t="s">
        <v>94</v>
      </c>
      <c r="C73" s="99" t="s">
        <v>78</v>
      </c>
      <c r="D73" s="103"/>
      <c r="E73" s="103"/>
      <c r="F73" s="103"/>
      <c r="G73" s="103"/>
      <c r="H73" s="103"/>
      <c r="I73" s="103">
        <v>90488.11</v>
      </c>
      <c r="J73" s="103">
        <f>Base_Encuestas[[#This Row],[VENTAS POR ALOJAMIENTO DURANTE EL MES DE LA ENCUESTA]]/1000</f>
        <v>90.488110000000006</v>
      </c>
      <c r="K73" s="103">
        <v>971</v>
      </c>
      <c r="L73" s="103">
        <v>408</v>
      </c>
      <c r="M73" s="103">
        <v>0</v>
      </c>
      <c r="N73" s="103">
        <v>0</v>
      </c>
      <c r="O73" s="103">
        <v>0</v>
      </c>
      <c r="P73" s="103">
        <v>1379</v>
      </c>
      <c r="Q73" s="103">
        <v>9</v>
      </c>
      <c r="R73" s="103">
        <v>3</v>
      </c>
      <c r="S73" s="103">
        <v>0</v>
      </c>
      <c r="T73" s="103">
        <v>0</v>
      </c>
      <c r="U73" s="103">
        <v>0</v>
      </c>
      <c r="V73" s="103">
        <v>0</v>
      </c>
      <c r="W73" s="103">
        <v>0</v>
      </c>
      <c r="X73" s="103">
        <v>0</v>
      </c>
      <c r="Y73" s="103">
        <v>0</v>
      </c>
      <c r="Z73" s="103">
        <v>0</v>
      </c>
      <c r="AA73" s="103"/>
      <c r="AB73" s="103"/>
      <c r="AC73" s="103"/>
      <c r="AD73" s="103">
        <v>9</v>
      </c>
      <c r="AE73" s="103">
        <v>0</v>
      </c>
      <c r="AF73" s="103">
        <v>9</v>
      </c>
      <c r="AG73" s="103" t="s">
        <v>83</v>
      </c>
      <c r="AH73" s="103" t="s">
        <v>100</v>
      </c>
      <c r="AI73" s="103"/>
      <c r="AJ73" s="103"/>
      <c r="AK73" s="103"/>
      <c r="AL73" s="103"/>
      <c r="AM73" s="103"/>
      <c r="AN73" s="103"/>
      <c r="AO73" s="103"/>
      <c r="AP73" s="103"/>
      <c r="AQ73" s="103"/>
      <c r="AR73" s="103"/>
      <c r="AS73" s="103"/>
      <c r="AT73" s="103"/>
      <c r="AU73" s="103">
        <v>0</v>
      </c>
      <c r="AV73" s="103">
        <v>700</v>
      </c>
      <c r="AW73" s="103">
        <v>350</v>
      </c>
      <c r="AX73" s="103"/>
      <c r="AY73" s="103"/>
      <c r="AZ73" s="103"/>
      <c r="BA73" s="103">
        <v>1050</v>
      </c>
      <c r="BB73" s="103"/>
      <c r="BC73" s="103"/>
      <c r="BD73" s="103"/>
      <c r="BE73" s="103"/>
      <c r="BF73" s="103"/>
      <c r="BG73" s="103"/>
      <c r="BH73" s="103"/>
      <c r="BI73" s="103"/>
      <c r="BJ73" s="103"/>
      <c r="BK73" s="103"/>
      <c r="BL73" s="103"/>
      <c r="BM73" s="103"/>
      <c r="BN73" s="103"/>
      <c r="BO73" s="103"/>
      <c r="BP73" s="103"/>
      <c r="BQ73" s="103"/>
      <c r="BR73" s="103"/>
      <c r="BS73" s="103"/>
      <c r="BT73" s="103"/>
      <c r="BU73" s="103">
        <v>8</v>
      </c>
      <c r="BV73" s="103">
        <v>108</v>
      </c>
      <c r="BW73" s="103"/>
      <c r="BX73" s="104">
        <v>43831</v>
      </c>
      <c r="BY73" s="103">
        <f>DAY(EOMONTH(Base_Encuestas[[#This Row],[FECHA]],0))</f>
        <v>31</v>
      </c>
      <c r="BZ7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3" s="105">
        <f>+YEAR(Base_Encuestas[[#This Row],[FECHA]])</f>
        <v>2020</v>
      </c>
    </row>
    <row r="74" spans="1:79">
      <c r="A74" s="99" t="s">
        <v>93</v>
      </c>
      <c r="B74" s="99" t="s">
        <v>94</v>
      </c>
      <c r="C74" s="99" t="s">
        <v>78</v>
      </c>
      <c r="D74" s="103">
        <v>7</v>
      </c>
      <c r="E74" s="103">
        <v>18</v>
      </c>
      <c r="F74" s="103"/>
      <c r="G74" s="103"/>
      <c r="H74" s="103"/>
      <c r="I74" s="103">
        <v>3144.41</v>
      </c>
      <c r="J74" s="103">
        <f>Base_Encuestas[[#This Row],[VENTAS POR ALOJAMIENTO DURANTE EL MES DE LA ENCUESTA]]/1000</f>
        <v>3.1444099999999997</v>
      </c>
      <c r="K74" s="103">
        <v>3</v>
      </c>
      <c r="L74" s="103">
        <v>23</v>
      </c>
      <c r="M74" s="103">
        <v>7</v>
      </c>
      <c r="N74" s="103">
        <v>0</v>
      </c>
      <c r="O74" s="103">
        <v>0</v>
      </c>
      <c r="P74" s="103">
        <v>33</v>
      </c>
      <c r="Q74" s="103"/>
      <c r="R74" s="103"/>
      <c r="S74" s="103"/>
      <c r="T74" s="103"/>
      <c r="U74" s="103"/>
      <c r="V74" s="103"/>
      <c r="W74" s="103"/>
      <c r="X74" s="103"/>
      <c r="Y74" s="103"/>
      <c r="Z74" s="103"/>
      <c r="AA74" s="103">
        <v>9</v>
      </c>
      <c r="AB74" s="103">
        <v>72</v>
      </c>
      <c r="AC74" s="103">
        <v>81</v>
      </c>
      <c r="AD74" s="103">
        <v>9</v>
      </c>
      <c r="AE74" s="103">
        <v>72</v>
      </c>
      <c r="AF74" s="103">
        <v>81</v>
      </c>
      <c r="AG74" s="103" t="s">
        <v>79</v>
      </c>
      <c r="AH74" s="103"/>
      <c r="AI74" s="103">
        <v>1</v>
      </c>
      <c r="AJ74" s="103">
        <v>1</v>
      </c>
      <c r="AK74" s="103">
        <v>1</v>
      </c>
      <c r="AL74" s="103">
        <v>1</v>
      </c>
      <c r="AM74" s="103">
        <v>1</v>
      </c>
      <c r="AN74" s="103">
        <v>0</v>
      </c>
      <c r="AO74" s="103"/>
      <c r="AP74" s="103"/>
      <c r="AQ74" s="103"/>
      <c r="AR74" s="103"/>
      <c r="AS74" s="103"/>
      <c r="AT74" s="103"/>
      <c r="AU74" s="103">
        <v>5</v>
      </c>
      <c r="AV74" s="103">
        <v>4</v>
      </c>
      <c r="AW74" s="103">
        <v>23</v>
      </c>
      <c r="AX74" s="103"/>
      <c r="AY74" s="103"/>
      <c r="AZ74" s="103"/>
      <c r="BA74" s="103">
        <v>27</v>
      </c>
      <c r="BB74" s="103">
        <v>53</v>
      </c>
      <c r="BC74" s="103" t="s">
        <v>81</v>
      </c>
      <c r="BD74" s="103">
        <v>0</v>
      </c>
      <c r="BE74" s="103">
        <v>0</v>
      </c>
      <c r="BF74" s="103" t="s">
        <v>81</v>
      </c>
      <c r="BG74" s="103">
        <v>0</v>
      </c>
      <c r="BH74" s="103">
        <v>0</v>
      </c>
      <c r="BI74" s="103" t="s">
        <v>81</v>
      </c>
      <c r="BJ74" s="103">
        <v>0</v>
      </c>
      <c r="BK74" s="103">
        <v>0</v>
      </c>
      <c r="BL74" s="103" t="s">
        <v>81</v>
      </c>
      <c r="BM74" s="103">
        <v>0</v>
      </c>
      <c r="BN74" s="103">
        <v>0</v>
      </c>
      <c r="BO74" s="103"/>
      <c r="BP74" s="103">
        <v>10</v>
      </c>
      <c r="BQ74" s="103">
        <v>2</v>
      </c>
      <c r="BR74" s="103"/>
      <c r="BS74" s="103"/>
      <c r="BT74" s="103"/>
      <c r="BU74" s="103"/>
      <c r="BV74" s="103"/>
      <c r="BW74" s="103"/>
      <c r="BX74" s="104">
        <v>43831</v>
      </c>
      <c r="BY74" s="103">
        <f>DAY(EOMONTH(Base_Encuestas[[#This Row],[FECHA]],0))</f>
        <v>31</v>
      </c>
      <c r="BZ7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4" s="105">
        <f>+YEAR(Base_Encuestas[[#This Row],[FECHA]])</f>
        <v>2020</v>
      </c>
    </row>
    <row r="75" spans="1:79">
      <c r="A75" s="99" t="s">
        <v>93</v>
      </c>
      <c r="B75" s="99" t="s">
        <v>94</v>
      </c>
      <c r="C75" s="99" t="s">
        <v>78</v>
      </c>
      <c r="D75" s="103"/>
      <c r="E75" s="103"/>
      <c r="F75" s="103"/>
      <c r="G75" s="103"/>
      <c r="H75" s="103"/>
      <c r="I75" s="103">
        <v>2370</v>
      </c>
      <c r="J75" s="103">
        <f>Base_Encuestas[[#This Row],[VENTAS POR ALOJAMIENTO DURANTE EL MES DE LA ENCUESTA]]/1000</f>
        <v>2.37</v>
      </c>
      <c r="K75" s="103">
        <v>6</v>
      </c>
      <c r="L75" s="103">
        <v>22</v>
      </c>
      <c r="M75" s="103">
        <v>0</v>
      </c>
      <c r="N75" s="103">
        <v>0</v>
      </c>
      <c r="O75" s="103">
        <v>0</v>
      </c>
      <c r="P75" s="103">
        <v>28</v>
      </c>
      <c r="Q75" s="103"/>
      <c r="R75" s="103"/>
      <c r="S75" s="103"/>
      <c r="T75" s="103"/>
      <c r="U75" s="103"/>
      <c r="V75" s="103"/>
      <c r="W75" s="103"/>
      <c r="X75" s="103"/>
      <c r="Y75" s="103"/>
      <c r="Z75" s="103"/>
      <c r="AA75" s="103">
        <v>0</v>
      </c>
      <c r="AB75" s="103">
        <v>46</v>
      </c>
      <c r="AC75" s="103">
        <v>46</v>
      </c>
      <c r="AD75" s="103">
        <v>0</v>
      </c>
      <c r="AE75" s="103">
        <v>46</v>
      </c>
      <c r="AF75" s="103">
        <v>46</v>
      </c>
      <c r="AG75" s="103" t="s">
        <v>79</v>
      </c>
      <c r="AH75" s="103"/>
      <c r="AI75" s="103"/>
      <c r="AJ75" s="103"/>
      <c r="AK75" s="103">
        <v>1</v>
      </c>
      <c r="AL75" s="103">
        <v>1</v>
      </c>
      <c r="AM75" s="103"/>
      <c r="AN75" s="103"/>
      <c r="AO75" s="103"/>
      <c r="AP75" s="103"/>
      <c r="AQ75" s="103"/>
      <c r="AR75" s="103"/>
      <c r="AS75" s="103">
        <v>0</v>
      </c>
      <c r="AT75" s="103">
        <v>2</v>
      </c>
      <c r="AU75" s="103">
        <v>4</v>
      </c>
      <c r="AV75" s="103"/>
      <c r="AW75" s="103">
        <v>18</v>
      </c>
      <c r="AX75" s="103"/>
      <c r="AY75" s="103"/>
      <c r="AZ75" s="103"/>
      <c r="BA75" s="103">
        <v>18</v>
      </c>
      <c r="BB75" s="103"/>
      <c r="BC75" s="103" t="s">
        <v>86</v>
      </c>
      <c r="BD75" s="103">
        <v>10</v>
      </c>
      <c r="BE75" s="103">
        <v>-10</v>
      </c>
      <c r="BF75" s="103" t="s">
        <v>86</v>
      </c>
      <c r="BG75" s="103">
        <v>10</v>
      </c>
      <c r="BH75" s="103">
        <v>-10</v>
      </c>
      <c r="BI75" s="103"/>
      <c r="BJ75" s="103"/>
      <c r="BK75" s="103"/>
      <c r="BL75" s="103"/>
      <c r="BM75" s="103"/>
      <c r="BN75" s="103"/>
      <c r="BO75" s="103"/>
      <c r="BP75" s="103"/>
      <c r="BQ75" s="103"/>
      <c r="BR75" s="103"/>
      <c r="BS75" s="103"/>
      <c r="BT75" s="103"/>
      <c r="BU75" s="103"/>
      <c r="BV75" s="103"/>
      <c r="BW75" s="103"/>
      <c r="BX75" s="104">
        <v>43831</v>
      </c>
      <c r="BY75" s="103">
        <f>DAY(EOMONTH(Base_Encuestas[[#This Row],[FECHA]],0))</f>
        <v>31</v>
      </c>
      <c r="BZ7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5" s="105">
        <f>+YEAR(Base_Encuestas[[#This Row],[FECHA]])</f>
        <v>2020</v>
      </c>
    </row>
    <row r="76" spans="1:79">
      <c r="A76" s="99" t="s">
        <v>76</v>
      </c>
      <c r="B76" s="99" t="s">
        <v>77</v>
      </c>
      <c r="C76" s="99" t="s">
        <v>78</v>
      </c>
      <c r="D76" s="103">
        <v>20</v>
      </c>
      <c r="E76" s="103">
        <v>41</v>
      </c>
      <c r="F76" s="103"/>
      <c r="G76" s="103"/>
      <c r="H76" s="103"/>
      <c r="I76" s="103">
        <v>10406</v>
      </c>
      <c r="J76" s="103">
        <f>Base_Encuestas[[#This Row],[VENTAS POR ALOJAMIENTO DURANTE EL MES DE LA ENCUESTA]]/1000</f>
        <v>10.406000000000001</v>
      </c>
      <c r="K76" s="103">
        <v>99</v>
      </c>
      <c r="L76" s="103">
        <v>135</v>
      </c>
      <c r="M76" s="103">
        <v>0</v>
      </c>
      <c r="N76" s="103">
        <v>0</v>
      </c>
      <c r="O76" s="103">
        <v>8</v>
      </c>
      <c r="P76" s="103">
        <v>242</v>
      </c>
      <c r="Q76" s="103">
        <v>2</v>
      </c>
      <c r="R76" s="103">
        <v>0</v>
      </c>
      <c r="S76" s="103">
        <v>0</v>
      </c>
      <c r="T76" s="103">
        <v>0</v>
      </c>
      <c r="U76" s="103">
        <v>0</v>
      </c>
      <c r="V76" s="103"/>
      <c r="W76" s="103"/>
      <c r="X76" s="103"/>
      <c r="Y76" s="103"/>
      <c r="Z76" s="103"/>
      <c r="AA76" s="103">
        <v>19</v>
      </c>
      <c r="AB76" s="103">
        <v>218</v>
      </c>
      <c r="AC76" s="103">
        <v>237</v>
      </c>
      <c r="AD76" s="103">
        <v>430</v>
      </c>
      <c r="AE76" s="103">
        <v>356</v>
      </c>
      <c r="AF76" s="103">
        <v>786</v>
      </c>
      <c r="AG76" s="103" t="s">
        <v>79</v>
      </c>
      <c r="AH76" s="103"/>
      <c r="AI76" s="103">
        <v>0</v>
      </c>
      <c r="AJ76" s="103">
        <v>2</v>
      </c>
      <c r="AK76" s="103">
        <v>3</v>
      </c>
      <c r="AL76" s="103">
        <v>3</v>
      </c>
      <c r="AM76" s="103"/>
      <c r="AN76" s="103"/>
      <c r="AO76" s="103"/>
      <c r="AP76" s="103"/>
      <c r="AQ76" s="103"/>
      <c r="AR76" s="103"/>
      <c r="AS76" s="103"/>
      <c r="AT76" s="103"/>
      <c r="AU76" s="103">
        <v>8</v>
      </c>
      <c r="AV76" s="103">
        <v>43</v>
      </c>
      <c r="AW76" s="103">
        <v>113</v>
      </c>
      <c r="AX76" s="103">
        <v>2</v>
      </c>
      <c r="AY76" s="103"/>
      <c r="AZ76" s="103">
        <v>2</v>
      </c>
      <c r="BA76" s="103">
        <v>160</v>
      </c>
      <c r="BB76" s="103">
        <v>279</v>
      </c>
      <c r="BC76" s="103" t="s">
        <v>80</v>
      </c>
      <c r="BD76" s="103">
        <v>2</v>
      </c>
      <c r="BE76" s="103">
        <v>2</v>
      </c>
      <c r="BF76" s="103" t="s">
        <v>119</v>
      </c>
      <c r="BG76" s="103">
        <v>3</v>
      </c>
      <c r="BH76" s="103">
        <v>3</v>
      </c>
      <c r="BI76" s="103" t="s">
        <v>81</v>
      </c>
      <c r="BJ76" s="103">
        <v>0</v>
      </c>
      <c r="BK76" s="103">
        <v>0</v>
      </c>
      <c r="BL76" s="103" t="s">
        <v>81</v>
      </c>
      <c r="BM76" s="103">
        <v>0</v>
      </c>
      <c r="BN76" s="103">
        <v>0</v>
      </c>
      <c r="BO76" s="103">
        <v>4</v>
      </c>
      <c r="BP76" s="103">
        <v>7</v>
      </c>
      <c r="BQ76" s="103">
        <v>2</v>
      </c>
      <c r="BR76" s="103"/>
      <c r="BS76" s="103"/>
      <c r="BT76" s="103"/>
      <c r="BU76" s="103"/>
      <c r="BV76" s="103"/>
      <c r="BW76" s="103"/>
      <c r="BX76" s="104">
        <v>43831</v>
      </c>
      <c r="BY76" s="103">
        <f>DAY(EOMONTH(Base_Encuestas[[#This Row],[FECHA]],0))</f>
        <v>31</v>
      </c>
      <c r="BZ7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6" s="105">
        <f>+YEAR(Base_Encuestas[[#This Row],[FECHA]])</f>
        <v>2020</v>
      </c>
    </row>
    <row r="77" spans="1:79">
      <c r="A77" s="99" t="s">
        <v>97</v>
      </c>
      <c r="B77" s="99" t="s">
        <v>88</v>
      </c>
      <c r="C77" s="99" t="s">
        <v>78</v>
      </c>
      <c r="D77" s="103">
        <v>558</v>
      </c>
      <c r="E77" s="103">
        <v>930</v>
      </c>
      <c r="F77" s="103"/>
      <c r="G77" s="103"/>
      <c r="H77" s="103"/>
      <c r="I77" s="103">
        <v>1352</v>
      </c>
      <c r="J77" s="103">
        <f>Base_Encuestas[[#This Row],[VENTAS POR ALOJAMIENTO DURANTE EL MES DE LA ENCUESTA]]/1000</f>
        <v>1.3520000000000001</v>
      </c>
      <c r="K77" s="103">
        <v>4</v>
      </c>
      <c r="L77" s="103">
        <v>5</v>
      </c>
      <c r="M77" s="103">
        <v>2</v>
      </c>
      <c r="N77" s="103">
        <v>0</v>
      </c>
      <c r="O77" s="103">
        <v>0</v>
      </c>
      <c r="P77" s="103">
        <v>11</v>
      </c>
      <c r="Q77" s="103"/>
      <c r="R77" s="103"/>
      <c r="S77" s="103"/>
      <c r="T77" s="103"/>
      <c r="U77" s="103"/>
      <c r="V77" s="103"/>
      <c r="W77" s="103"/>
      <c r="X77" s="103"/>
      <c r="Y77" s="103"/>
      <c r="Z77" s="103"/>
      <c r="AA77" s="103">
        <v>0</v>
      </c>
      <c r="AB77" s="103">
        <v>9</v>
      </c>
      <c r="AC77" s="103">
        <v>9</v>
      </c>
      <c r="AD77" s="103">
        <v>749</v>
      </c>
      <c r="AE77" s="103">
        <v>9</v>
      </c>
      <c r="AF77" s="103">
        <v>758</v>
      </c>
      <c r="AG77" s="103" t="s">
        <v>79</v>
      </c>
      <c r="AH77" s="103" t="s">
        <v>122</v>
      </c>
      <c r="AI77" s="103">
        <v>1</v>
      </c>
      <c r="AJ77" s="103">
        <v>1</v>
      </c>
      <c r="AK77" s="103">
        <v>2</v>
      </c>
      <c r="AL77" s="103">
        <v>3</v>
      </c>
      <c r="AM77" s="103"/>
      <c r="AN77" s="103"/>
      <c r="AO77" s="103"/>
      <c r="AP77" s="103"/>
      <c r="AQ77" s="103"/>
      <c r="AR77" s="103"/>
      <c r="AS77" s="103"/>
      <c r="AT77" s="103"/>
      <c r="AU77" s="103">
        <v>7</v>
      </c>
      <c r="AV77" s="103"/>
      <c r="AW77" s="103"/>
      <c r="AX77" s="103"/>
      <c r="AY77" s="103"/>
      <c r="AZ77" s="103"/>
      <c r="BA77" s="103">
        <v>0</v>
      </c>
      <c r="BB77" s="103"/>
      <c r="BC77" s="103" t="s">
        <v>81</v>
      </c>
      <c r="BD77" s="103">
        <v>0</v>
      </c>
      <c r="BE77" s="103">
        <v>0</v>
      </c>
      <c r="BF77" s="103" t="s">
        <v>81</v>
      </c>
      <c r="BG77" s="103">
        <v>0</v>
      </c>
      <c r="BH77" s="103">
        <v>0</v>
      </c>
      <c r="BI77" s="103" t="s">
        <v>81</v>
      </c>
      <c r="BJ77" s="103">
        <v>0</v>
      </c>
      <c r="BK77" s="103">
        <v>0</v>
      </c>
      <c r="BL77" s="103" t="s">
        <v>81</v>
      </c>
      <c r="BM77" s="103">
        <v>0</v>
      </c>
      <c r="BN77" s="103">
        <v>0</v>
      </c>
      <c r="BO77" s="103"/>
      <c r="BP77" s="103"/>
      <c r="BQ77" s="103"/>
      <c r="BR77" s="103"/>
      <c r="BS77" s="103"/>
      <c r="BT77" s="103"/>
      <c r="BU77" s="103"/>
      <c r="BV77" s="103"/>
      <c r="BW77" s="103"/>
      <c r="BX77" s="104">
        <v>43831</v>
      </c>
      <c r="BY77" s="103">
        <f>DAY(EOMONTH(Base_Encuestas[[#This Row],[FECHA]],0))</f>
        <v>31</v>
      </c>
      <c r="BZ7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7" s="105">
        <f>+YEAR(Base_Encuestas[[#This Row],[FECHA]])</f>
        <v>2020</v>
      </c>
    </row>
    <row r="78" spans="1:79">
      <c r="A78" s="99" t="s">
        <v>76</v>
      </c>
      <c r="B78" s="99" t="s">
        <v>94</v>
      </c>
      <c r="C78" s="99" t="s">
        <v>78</v>
      </c>
      <c r="D78" s="103">
        <v>255</v>
      </c>
      <c r="E78" s="103">
        <v>510</v>
      </c>
      <c r="F78" s="103"/>
      <c r="G78" s="103"/>
      <c r="H78" s="103"/>
      <c r="I78" s="103">
        <v>479777</v>
      </c>
      <c r="J78" s="103">
        <f>Base_Encuestas[[#This Row],[VENTAS POR ALOJAMIENTO DURANTE EL MES DE LA ENCUESTA]]/1000</f>
        <v>479.77699999999999</v>
      </c>
      <c r="K78" s="103">
        <v>2805</v>
      </c>
      <c r="L78" s="103">
        <v>1921</v>
      </c>
      <c r="M78" s="103">
        <v>0</v>
      </c>
      <c r="N78" s="103">
        <v>0</v>
      </c>
      <c r="O78" s="103">
        <v>0</v>
      </c>
      <c r="P78" s="103">
        <v>4726</v>
      </c>
      <c r="Q78" s="103">
        <v>44</v>
      </c>
      <c r="R78" s="103">
        <v>0</v>
      </c>
      <c r="S78" s="103">
        <v>0</v>
      </c>
      <c r="T78" s="103">
        <v>0</v>
      </c>
      <c r="U78" s="103">
        <v>0</v>
      </c>
      <c r="V78" s="103"/>
      <c r="W78" s="103"/>
      <c r="X78" s="103"/>
      <c r="Y78" s="103"/>
      <c r="Z78" s="103"/>
      <c r="AA78" s="103">
        <v>264</v>
      </c>
      <c r="AB78" s="103">
        <v>2378</v>
      </c>
      <c r="AC78" s="103">
        <v>2642</v>
      </c>
      <c r="AD78" s="103">
        <v>0</v>
      </c>
      <c r="AE78" s="103">
        <v>4253</v>
      </c>
      <c r="AF78" s="103">
        <v>4253</v>
      </c>
      <c r="AG78" s="103" t="s">
        <v>83</v>
      </c>
      <c r="AH78" s="103" t="s">
        <v>100</v>
      </c>
      <c r="AI78" s="103">
        <v>18</v>
      </c>
      <c r="AJ78" s="103">
        <v>43</v>
      </c>
      <c r="AK78" s="103">
        <v>245</v>
      </c>
      <c r="AL78" s="103">
        <v>64</v>
      </c>
      <c r="AM78" s="103"/>
      <c r="AN78" s="103"/>
      <c r="AO78" s="103"/>
      <c r="AP78" s="103"/>
      <c r="AQ78" s="103"/>
      <c r="AR78" s="103"/>
      <c r="AS78" s="103">
        <v>22</v>
      </c>
      <c r="AT78" s="103">
        <v>19</v>
      </c>
      <c r="AU78" s="103">
        <v>411</v>
      </c>
      <c r="AV78" s="103">
        <v>2362</v>
      </c>
      <c r="AW78" s="103">
        <v>1575</v>
      </c>
      <c r="AX78" s="103"/>
      <c r="AY78" s="103"/>
      <c r="AZ78" s="103"/>
      <c r="BA78" s="103">
        <v>3937</v>
      </c>
      <c r="BB78" s="103">
        <v>3937</v>
      </c>
      <c r="BC78" s="103" t="s">
        <v>86</v>
      </c>
      <c r="BD78" s="103">
        <v>2</v>
      </c>
      <c r="BE78" s="103">
        <v>-2</v>
      </c>
      <c r="BF78" s="103" t="s">
        <v>86</v>
      </c>
      <c r="BG78" s="103">
        <v>5</v>
      </c>
      <c r="BH78" s="103">
        <v>-5</v>
      </c>
      <c r="BI78" s="103"/>
      <c r="BJ78" s="103"/>
      <c r="BK78" s="103"/>
      <c r="BL78" s="103"/>
      <c r="BM78" s="103"/>
      <c r="BN78" s="103"/>
      <c r="BO78" s="103">
        <v>66</v>
      </c>
      <c r="BP78" s="103">
        <v>44</v>
      </c>
      <c r="BQ78" s="103"/>
      <c r="BR78" s="103"/>
      <c r="BS78" s="103"/>
      <c r="BT78" s="103">
        <v>1</v>
      </c>
      <c r="BU78" s="103"/>
      <c r="BV78" s="103"/>
      <c r="BW78" s="103"/>
      <c r="BX78" s="104">
        <v>43831</v>
      </c>
      <c r="BY78" s="103">
        <f>DAY(EOMONTH(Base_Encuestas[[#This Row],[FECHA]],0))</f>
        <v>31</v>
      </c>
      <c r="BZ7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8" s="105">
        <f>+YEAR(Base_Encuestas[[#This Row],[FECHA]])</f>
        <v>2020</v>
      </c>
    </row>
    <row r="79" spans="1:79">
      <c r="A79" s="99" t="s">
        <v>76</v>
      </c>
      <c r="B79" s="99" t="s">
        <v>88</v>
      </c>
      <c r="C79" s="99" t="s">
        <v>78</v>
      </c>
      <c r="D79" s="103">
        <v>141</v>
      </c>
      <c r="E79" s="103">
        <v>190</v>
      </c>
      <c r="F79" s="103"/>
      <c r="G79" s="103"/>
      <c r="H79" s="103"/>
      <c r="I79" s="103">
        <v>194400</v>
      </c>
      <c r="J79" s="103">
        <f>Base_Encuestas[[#This Row],[VENTAS POR ALOJAMIENTO DURANTE EL MES DE LA ENCUESTA]]/1000</f>
        <v>194.4</v>
      </c>
      <c r="K79" s="103"/>
      <c r="L79" s="103"/>
      <c r="M79" s="103"/>
      <c r="N79" s="103"/>
      <c r="O79" s="103"/>
      <c r="P79" s="103">
        <v>0</v>
      </c>
      <c r="Q79" s="103"/>
      <c r="R79" s="103"/>
      <c r="S79" s="103"/>
      <c r="T79" s="103"/>
      <c r="U79" s="103"/>
      <c r="V79" s="103"/>
      <c r="W79" s="103"/>
      <c r="X79" s="103"/>
      <c r="Y79" s="103"/>
      <c r="Z79" s="103"/>
      <c r="AA79" s="103"/>
      <c r="AB79" s="103"/>
      <c r="AC79" s="103">
        <v>0</v>
      </c>
      <c r="AD79" s="103">
        <v>16</v>
      </c>
      <c r="AE79" s="103">
        <v>0</v>
      </c>
      <c r="AF79" s="103">
        <v>16</v>
      </c>
      <c r="AG79" s="103" t="s">
        <v>83</v>
      </c>
      <c r="AH79" s="103" t="s">
        <v>121</v>
      </c>
      <c r="AI79" s="103">
        <v>6</v>
      </c>
      <c r="AJ79" s="103">
        <v>10</v>
      </c>
      <c r="AK79" s="103">
        <v>13</v>
      </c>
      <c r="AL79" s="103">
        <v>15</v>
      </c>
      <c r="AM79" s="103"/>
      <c r="AN79" s="103"/>
      <c r="AO79" s="103"/>
      <c r="AP79" s="103"/>
      <c r="AQ79" s="103"/>
      <c r="AR79" s="103"/>
      <c r="AS79" s="103"/>
      <c r="AT79" s="103"/>
      <c r="AU79" s="103">
        <v>44</v>
      </c>
      <c r="AV79" s="103"/>
      <c r="AW79" s="103"/>
      <c r="AX79" s="103"/>
      <c r="AY79" s="103"/>
      <c r="AZ79" s="103"/>
      <c r="BA79" s="103">
        <v>0</v>
      </c>
      <c r="BB79" s="103">
        <v>1270</v>
      </c>
      <c r="BC79" s="103"/>
      <c r="BD79" s="103"/>
      <c r="BE79" s="103"/>
      <c r="BF79" s="103"/>
      <c r="BG79" s="103"/>
      <c r="BH79" s="103"/>
      <c r="BI79" s="103"/>
      <c r="BJ79" s="103"/>
      <c r="BK79" s="103"/>
      <c r="BL79" s="103"/>
      <c r="BM79" s="103"/>
      <c r="BN79" s="103"/>
      <c r="BO79" s="103"/>
      <c r="BP79" s="103"/>
      <c r="BQ79" s="103"/>
      <c r="BR79" s="103"/>
      <c r="BS79" s="103"/>
      <c r="BT79" s="103">
        <v>1</v>
      </c>
      <c r="BU79" s="103"/>
      <c r="BV79" s="103">
        <v>1</v>
      </c>
      <c r="BW79" s="103"/>
      <c r="BX79" s="104">
        <v>43831</v>
      </c>
      <c r="BY79" s="103">
        <f>DAY(EOMONTH(Base_Encuestas[[#This Row],[FECHA]],0))</f>
        <v>31</v>
      </c>
      <c r="BZ7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79" s="105">
        <f>+YEAR(Base_Encuestas[[#This Row],[FECHA]])</f>
        <v>2020</v>
      </c>
    </row>
    <row r="80" spans="1:79">
      <c r="A80" s="99" t="s">
        <v>97</v>
      </c>
      <c r="B80" s="99" t="s">
        <v>77</v>
      </c>
      <c r="C80" s="99" t="s">
        <v>78</v>
      </c>
      <c r="D80" s="103">
        <v>6</v>
      </c>
      <c r="E80" s="103">
        <v>12</v>
      </c>
      <c r="F80" s="103"/>
      <c r="G80" s="103"/>
      <c r="H80" s="103"/>
      <c r="I80" s="103">
        <v>5000</v>
      </c>
      <c r="J80" s="103">
        <f>Base_Encuestas[[#This Row],[VENTAS POR ALOJAMIENTO DURANTE EL MES DE LA ENCUESTA]]/1000</f>
        <v>5</v>
      </c>
      <c r="K80" s="103">
        <v>0</v>
      </c>
      <c r="L80" s="103">
        <v>5</v>
      </c>
      <c r="M80" s="103">
        <v>0</v>
      </c>
      <c r="N80" s="103">
        <v>0</v>
      </c>
      <c r="O80" s="103">
        <v>0</v>
      </c>
      <c r="P80" s="103">
        <v>5</v>
      </c>
      <c r="Q80" s="103"/>
      <c r="R80" s="103"/>
      <c r="S80" s="103"/>
      <c r="T80" s="103"/>
      <c r="U80" s="103"/>
      <c r="V80" s="103">
        <v>2</v>
      </c>
      <c r="W80" s="103">
        <v>0</v>
      </c>
      <c r="X80" s="103">
        <v>0</v>
      </c>
      <c r="Y80" s="103">
        <v>0</v>
      </c>
      <c r="Z80" s="103">
        <v>0</v>
      </c>
      <c r="AA80" s="103">
        <v>0</v>
      </c>
      <c r="AB80" s="103">
        <v>40</v>
      </c>
      <c r="AC80" s="103">
        <v>40</v>
      </c>
      <c r="AD80" s="103">
        <v>21</v>
      </c>
      <c r="AE80" s="103">
        <v>40</v>
      </c>
      <c r="AF80" s="103">
        <v>61</v>
      </c>
      <c r="AG80" s="103" t="s">
        <v>83</v>
      </c>
      <c r="AH80" s="103" t="s">
        <v>102</v>
      </c>
      <c r="AI80" s="103">
        <v>1</v>
      </c>
      <c r="AJ80" s="103">
        <v>1</v>
      </c>
      <c r="AK80" s="103">
        <v>0</v>
      </c>
      <c r="AL80" s="103">
        <v>2</v>
      </c>
      <c r="AM80" s="103"/>
      <c r="AN80" s="103"/>
      <c r="AO80" s="103"/>
      <c r="AP80" s="103"/>
      <c r="AQ80" s="103"/>
      <c r="AR80" s="103"/>
      <c r="AS80" s="103">
        <v>2</v>
      </c>
      <c r="AT80" s="103">
        <v>0</v>
      </c>
      <c r="AU80" s="103">
        <v>6</v>
      </c>
      <c r="AV80" s="103"/>
      <c r="AW80" s="103">
        <v>6</v>
      </c>
      <c r="AX80" s="103"/>
      <c r="AY80" s="103"/>
      <c r="AZ80" s="103"/>
      <c r="BA80" s="103">
        <v>6</v>
      </c>
      <c r="BB80" s="103">
        <v>60</v>
      </c>
      <c r="BC80" s="103" t="s">
        <v>80</v>
      </c>
      <c r="BD80" s="103">
        <v>30</v>
      </c>
      <c r="BE80" s="103">
        <v>30</v>
      </c>
      <c r="BF80" s="103" t="s">
        <v>119</v>
      </c>
      <c r="BG80" s="103">
        <v>30</v>
      </c>
      <c r="BH80" s="103">
        <v>30</v>
      </c>
      <c r="BI80" s="103" t="s">
        <v>81</v>
      </c>
      <c r="BJ80" s="103">
        <v>0</v>
      </c>
      <c r="BK80" s="103">
        <v>0</v>
      </c>
      <c r="BL80" s="103" t="s">
        <v>81</v>
      </c>
      <c r="BM80" s="103">
        <v>0</v>
      </c>
      <c r="BN80" s="103">
        <v>0</v>
      </c>
      <c r="BO80" s="103"/>
      <c r="BP80" s="103">
        <v>6</v>
      </c>
      <c r="BQ80" s="103"/>
      <c r="BR80" s="103"/>
      <c r="BS80" s="103"/>
      <c r="BT80" s="103"/>
      <c r="BU80" s="103"/>
      <c r="BV80" s="103"/>
      <c r="BW80" s="103"/>
      <c r="BX80" s="104">
        <v>43831</v>
      </c>
      <c r="BY80" s="103">
        <f>DAY(EOMONTH(Base_Encuestas[[#This Row],[FECHA]],0))</f>
        <v>31</v>
      </c>
      <c r="BZ8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0" s="105">
        <f>+YEAR(Base_Encuestas[[#This Row],[FECHA]])</f>
        <v>2020</v>
      </c>
    </row>
    <row r="81" spans="1:79">
      <c r="A81" s="99" t="s">
        <v>87</v>
      </c>
      <c r="B81" s="99" t="s">
        <v>77</v>
      </c>
      <c r="C81" s="99" t="s">
        <v>95</v>
      </c>
      <c r="D81" s="103">
        <v>14</v>
      </c>
      <c r="E81" s="103">
        <v>40</v>
      </c>
      <c r="F81" s="103"/>
      <c r="G81" s="103"/>
      <c r="H81" s="103"/>
      <c r="I81" s="103">
        <v>1408</v>
      </c>
      <c r="J81" s="103">
        <f>Base_Encuestas[[#This Row],[VENTAS POR ALOJAMIENTO DURANTE EL MES DE LA ENCUESTA]]/1000</f>
        <v>1.4079999999999999</v>
      </c>
      <c r="K81" s="103">
        <v>16</v>
      </c>
      <c r="L81" s="103">
        <v>8</v>
      </c>
      <c r="M81" s="103">
        <v>2</v>
      </c>
      <c r="N81" s="103">
        <v>0</v>
      </c>
      <c r="O81" s="103">
        <v>0</v>
      </c>
      <c r="P81" s="103">
        <v>26</v>
      </c>
      <c r="Q81" s="103">
        <v>0</v>
      </c>
      <c r="R81" s="103">
        <v>0</v>
      </c>
      <c r="S81" s="103">
        <v>0</v>
      </c>
      <c r="T81" s="103">
        <v>0</v>
      </c>
      <c r="U81" s="103">
        <v>0</v>
      </c>
      <c r="V81" s="103">
        <v>0</v>
      </c>
      <c r="W81" s="103">
        <v>0</v>
      </c>
      <c r="X81" s="103">
        <v>0</v>
      </c>
      <c r="Y81" s="103">
        <v>0</v>
      </c>
      <c r="Z81" s="103">
        <v>0</v>
      </c>
      <c r="AA81" s="103">
        <v>16</v>
      </c>
      <c r="AB81" s="103"/>
      <c r="AC81" s="103">
        <v>16</v>
      </c>
      <c r="AD81" s="103">
        <v>298</v>
      </c>
      <c r="AE81" s="103">
        <v>19</v>
      </c>
      <c r="AF81" s="103">
        <v>317</v>
      </c>
      <c r="AG81" s="103" t="s">
        <v>79</v>
      </c>
      <c r="AH81" s="103"/>
      <c r="AI81" s="103">
        <v>1</v>
      </c>
      <c r="AJ81" s="103">
        <v>1</v>
      </c>
      <c r="AK81" s="103">
        <v>1</v>
      </c>
      <c r="AL81" s="103">
        <v>3</v>
      </c>
      <c r="AM81" s="103">
        <v>0</v>
      </c>
      <c r="AN81" s="103">
        <v>0</v>
      </c>
      <c r="AO81" s="103">
        <v>1</v>
      </c>
      <c r="AP81" s="103">
        <v>0</v>
      </c>
      <c r="AQ81" s="103">
        <v>0</v>
      </c>
      <c r="AR81" s="103">
        <v>0</v>
      </c>
      <c r="AS81" s="103">
        <v>1</v>
      </c>
      <c r="AT81" s="103">
        <v>3</v>
      </c>
      <c r="AU81" s="103">
        <v>11</v>
      </c>
      <c r="AV81" s="103">
        <v>4</v>
      </c>
      <c r="AW81" s="103"/>
      <c r="AX81" s="103"/>
      <c r="AY81" s="103"/>
      <c r="AZ81" s="103"/>
      <c r="BA81" s="103">
        <v>4</v>
      </c>
      <c r="BB81" s="103">
        <v>4</v>
      </c>
      <c r="BC81" s="103" t="s">
        <v>81</v>
      </c>
      <c r="BD81" s="103">
        <v>0</v>
      </c>
      <c r="BE81" s="103">
        <v>0</v>
      </c>
      <c r="BF81" s="103" t="s">
        <v>81</v>
      </c>
      <c r="BG81" s="103">
        <v>0</v>
      </c>
      <c r="BH81" s="103">
        <v>0</v>
      </c>
      <c r="BI81" s="103" t="s">
        <v>81</v>
      </c>
      <c r="BJ81" s="103">
        <v>0</v>
      </c>
      <c r="BK81" s="103">
        <v>0</v>
      </c>
      <c r="BL81" s="103" t="s">
        <v>81</v>
      </c>
      <c r="BM81" s="103">
        <v>0</v>
      </c>
      <c r="BN81" s="103">
        <v>0</v>
      </c>
      <c r="BO81" s="103"/>
      <c r="BP81" s="103">
        <v>3</v>
      </c>
      <c r="BQ81" s="103">
        <v>2</v>
      </c>
      <c r="BR81" s="103"/>
      <c r="BS81" s="103">
        <v>1</v>
      </c>
      <c r="BT81" s="103"/>
      <c r="BU81" s="103"/>
      <c r="BV81" s="103">
        <v>2</v>
      </c>
      <c r="BW81" s="103"/>
      <c r="BX81" s="104">
        <v>43831</v>
      </c>
      <c r="BY81" s="103">
        <f>DAY(EOMONTH(Base_Encuestas[[#This Row],[FECHA]],0))</f>
        <v>31</v>
      </c>
      <c r="BZ8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1" s="105">
        <f>+YEAR(Base_Encuestas[[#This Row],[FECHA]])</f>
        <v>2020</v>
      </c>
    </row>
    <row r="82" spans="1:79">
      <c r="A82" s="99" t="s">
        <v>103</v>
      </c>
      <c r="B82" s="99" t="s">
        <v>77</v>
      </c>
      <c r="C82" s="99" t="s">
        <v>95</v>
      </c>
      <c r="D82" s="103">
        <v>13</v>
      </c>
      <c r="E82" s="103">
        <v>26</v>
      </c>
      <c r="F82" s="103"/>
      <c r="G82" s="103"/>
      <c r="H82" s="103"/>
      <c r="I82" s="103">
        <v>160</v>
      </c>
      <c r="J82" s="103">
        <f>Base_Encuestas[[#This Row],[VENTAS POR ALOJAMIENTO DURANTE EL MES DE LA ENCUESTA]]/1000</f>
        <v>0.16</v>
      </c>
      <c r="K82" s="103">
        <v>8</v>
      </c>
      <c r="L82" s="103">
        <v>0</v>
      </c>
      <c r="M82" s="103">
        <v>0</v>
      </c>
      <c r="N82" s="103">
        <v>0</v>
      </c>
      <c r="O82" s="103">
        <v>0</v>
      </c>
      <c r="P82" s="103">
        <v>8</v>
      </c>
      <c r="Q82" s="103"/>
      <c r="R82" s="103"/>
      <c r="S82" s="103"/>
      <c r="T82" s="103"/>
      <c r="U82" s="103"/>
      <c r="V82" s="103"/>
      <c r="W82" s="103"/>
      <c r="X82" s="103"/>
      <c r="Y82" s="103"/>
      <c r="Z82" s="103"/>
      <c r="AA82" s="103">
        <v>8</v>
      </c>
      <c r="AB82" s="103">
        <v>0</v>
      </c>
      <c r="AC82" s="103">
        <v>8</v>
      </c>
      <c r="AD82" s="103">
        <v>13</v>
      </c>
      <c r="AE82" s="103">
        <v>0</v>
      </c>
      <c r="AF82" s="103">
        <v>13</v>
      </c>
      <c r="AG82" s="103" t="s">
        <v>79</v>
      </c>
      <c r="AH82" s="103"/>
      <c r="AI82" s="103">
        <v>2</v>
      </c>
      <c r="AJ82" s="103">
        <v>1</v>
      </c>
      <c r="AK82" s="103">
        <v>2</v>
      </c>
      <c r="AL82" s="103">
        <v>1</v>
      </c>
      <c r="AM82" s="103">
        <v>0</v>
      </c>
      <c r="AN82" s="103">
        <v>0</v>
      </c>
      <c r="AO82" s="103">
        <v>0</v>
      </c>
      <c r="AP82" s="103">
        <v>0</v>
      </c>
      <c r="AQ82" s="103">
        <v>0</v>
      </c>
      <c r="AR82" s="103">
        <v>0</v>
      </c>
      <c r="AS82" s="103">
        <v>0</v>
      </c>
      <c r="AT82" s="103">
        <v>0</v>
      </c>
      <c r="AU82" s="103">
        <v>6</v>
      </c>
      <c r="AV82" s="103"/>
      <c r="AW82" s="103"/>
      <c r="AX82" s="103"/>
      <c r="AY82" s="103"/>
      <c r="AZ82" s="103"/>
      <c r="BA82" s="103">
        <v>0</v>
      </c>
      <c r="BB82" s="103"/>
      <c r="BC82" s="103" t="s">
        <v>80</v>
      </c>
      <c r="BD82" s="103">
        <v>10</v>
      </c>
      <c r="BE82" s="103">
        <v>10</v>
      </c>
      <c r="BF82" s="103" t="s">
        <v>81</v>
      </c>
      <c r="BG82" s="103">
        <v>0</v>
      </c>
      <c r="BH82" s="103">
        <v>0</v>
      </c>
      <c r="BI82" s="103" t="s">
        <v>81</v>
      </c>
      <c r="BJ82" s="103">
        <v>0</v>
      </c>
      <c r="BK82" s="103">
        <v>0</v>
      </c>
      <c r="BL82" s="103" t="s">
        <v>81</v>
      </c>
      <c r="BM82" s="103">
        <v>0</v>
      </c>
      <c r="BN82" s="103">
        <v>0</v>
      </c>
      <c r="BO82" s="103">
        <v>2</v>
      </c>
      <c r="BP82" s="103">
        <v>3</v>
      </c>
      <c r="BQ82" s="103"/>
      <c r="BR82" s="103"/>
      <c r="BS82" s="103"/>
      <c r="BT82" s="103"/>
      <c r="BU82" s="103"/>
      <c r="BV82" s="103"/>
      <c r="BW82" s="103"/>
      <c r="BX82" s="104">
        <v>43831</v>
      </c>
      <c r="BY82" s="103">
        <f>DAY(EOMONTH(Base_Encuestas[[#This Row],[FECHA]],0))</f>
        <v>31</v>
      </c>
      <c r="BZ8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2" s="105">
        <f>+YEAR(Base_Encuestas[[#This Row],[FECHA]])</f>
        <v>2020</v>
      </c>
    </row>
    <row r="83" spans="1:79">
      <c r="A83" s="99" t="s">
        <v>103</v>
      </c>
      <c r="B83" s="99" t="s">
        <v>77</v>
      </c>
      <c r="C83" s="99" t="s">
        <v>95</v>
      </c>
      <c r="D83" s="103"/>
      <c r="E83" s="103"/>
      <c r="F83" s="103"/>
      <c r="G83" s="103"/>
      <c r="H83" s="103"/>
      <c r="I83" s="103"/>
      <c r="J83" s="103"/>
      <c r="K83" s="103"/>
      <c r="L83" s="103"/>
      <c r="M83" s="103"/>
      <c r="N83" s="103"/>
      <c r="O83" s="103"/>
      <c r="P83" s="103">
        <v>0</v>
      </c>
      <c r="Q83" s="103"/>
      <c r="R83" s="103"/>
      <c r="S83" s="103"/>
      <c r="T83" s="103"/>
      <c r="U83" s="103"/>
      <c r="V83" s="103"/>
      <c r="W83" s="103"/>
      <c r="X83" s="103"/>
      <c r="Y83" s="103"/>
      <c r="Z83" s="103"/>
      <c r="AA83" s="103"/>
      <c r="AB83" s="103"/>
      <c r="AC83" s="103"/>
      <c r="AD83" s="103">
        <v>25</v>
      </c>
      <c r="AE83" s="103">
        <v>0</v>
      </c>
      <c r="AF83" s="103">
        <v>25</v>
      </c>
      <c r="AG83" s="103" t="s">
        <v>79</v>
      </c>
      <c r="AH83" s="103" t="s">
        <v>122</v>
      </c>
      <c r="AI83" s="103">
        <v>3</v>
      </c>
      <c r="AJ83" s="103">
        <v>0</v>
      </c>
      <c r="AK83" s="103">
        <v>2</v>
      </c>
      <c r="AL83" s="103">
        <v>2</v>
      </c>
      <c r="AM83" s="103"/>
      <c r="AN83" s="103"/>
      <c r="AO83" s="103"/>
      <c r="AP83" s="103"/>
      <c r="AQ83" s="103"/>
      <c r="AR83" s="103"/>
      <c r="AS83" s="103"/>
      <c r="AT83" s="103"/>
      <c r="AU83" s="103">
        <v>7</v>
      </c>
      <c r="AV83" s="103"/>
      <c r="AW83" s="103"/>
      <c r="AX83" s="103"/>
      <c r="AY83" s="103"/>
      <c r="AZ83" s="103"/>
      <c r="BA83" s="103">
        <v>0</v>
      </c>
      <c r="BB83" s="103"/>
      <c r="BC83" s="103"/>
      <c r="BD83" s="103"/>
      <c r="BE83" s="103"/>
      <c r="BF83" s="103"/>
      <c r="BG83" s="103"/>
      <c r="BH83" s="103"/>
      <c r="BI83" s="103"/>
      <c r="BJ83" s="103"/>
      <c r="BK83" s="103"/>
      <c r="BL83" s="103"/>
      <c r="BM83" s="103"/>
      <c r="BN83" s="103"/>
      <c r="BO83" s="103"/>
      <c r="BP83" s="103"/>
      <c r="BQ83" s="103"/>
      <c r="BR83" s="103"/>
      <c r="BS83" s="103"/>
      <c r="BT83" s="103"/>
      <c r="BU83" s="103"/>
      <c r="BV83" s="103"/>
      <c r="BW83" s="103"/>
      <c r="BX83" s="104">
        <v>43831</v>
      </c>
      <c r="BY83" s="103">
        <f>DAY(EOMONTH(Base_Encuestas[[#This Row],[FECHA]],0))</f>
        <v>31</v>
      </c>
      <c r="BZ8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3" s="105">
        <f>+YEAR(Base_Encuestas[[#This Row],[FECHA]])</f>
        <v>2020</v>
      </c>
    </row>
    <row r="84" spans="1:79">
      <c r="A84" s="99" t="s">
        <v>103</v>
      </c>
      <c r="B84" s="99" t="s">
        <v>88</v>
      </c>
      <c r="C84" s="99" t="s">
        <v>96</v>
      </c>
      <c r="D84" s="103">
        <v>6</v>
      </c>
      <c r="E84" s="103">
        <v>25</v>
      </c>
      <c r="F84" s="103"/>
      <c r="G84" s="103"/>
      <c r="H84" s="103"/>
      <c r="I84" s="103"/>
      <c r="J84" s="103"/>
      <c r="K84" s="103"/>
      <c r="L84" s="103"/>
      <c r="M84" s="103"/>
      <c r="N84" s="103"/>
      <c r="O84" s="103"/>
      <c r="P84" s="103">
        <v>0</v>
      </c>
      <c r="Q84" s="103"/>
      <c r="R84" s="103"/>
      <c r="S84" s="103"/>
      <c r="T84" s="103"/>
      <c r="U84" s="103"/>
      <c r="V84" s="103"/>
      <c r="W84" s="103"/>
      <c r="X84" s="103"/>
      <c r="Y84" s="103"/>
      <c r="Z84" s="103"/>
      <c r="AA84" s="103"/>
      <c r="AB84" s="103"/>
      <c r="AC84" s="103"/>
      <c r="AD84" s="103">
        <v>50</v>
      </c>
      <c r="AE84" s="103">
        <v>0</v>
      </c>
      <c r="AF84" s="103">
        <v>50</v>
      </c>
      <c r="AG84" s="103" t="s">
        <v>79</v>
      </c>
      <c r="AH84" s="103" t="s">
        <v>122</v>
      </c>
      <c r="AI84" s="103">
        <v>0</v>
      </c>
      <c r="AJ84" s="103">
        <v>1</v>
      </c>
      <c r="AK84" s="103">
        <v>1</v>
      </c>
      <c r="AL84" s="103">
        <v>1</v>
      </c>
      <c r="AM84" s="103"/>
      <c r="AN84" s="103"/>
      <c r="AO84" s="103"/>
      <c r="AP84" s="103"/>
      <c r="AQ84" s="103"/>
      <c r="AR84" s="103"/>
      <c r="AS84" s="103">
        <v>1</v>
      </c>
      <c r="AT84" s="103">
        <v>1</v>
      </c>
      <c r="AU84" s="103">
        <v>5</v>
      </c>
      <c r="AV84" s="103"/>
      <c r="AW84" s="103"/>
      <c r="AX84" s="103"/>
      <c r="AY84" s="103"/>
      <c r="AZ84" s="103"/>
      <c r="BA84" s="103">
        <v>0</v>
      </c>
      <c r="BB84" s="103"/>
      <c r="BC84" s="103"/>
      <c r="BD84" s="103"/>
      <c r="BE84" s="103"/>
      <c r="BF84" s="103"/>
      <c r="BG84" s="103"/>
      <c r="BH84" s="103"/>
      <c r="BI84" s="103"/>
      <c r="BJ84" s="103"/>
      <c r="BK84" s="103"/>
      <c r="BL84" s="103"/>
      <c r="BM84" s="103"/>
      <c r="BN84" s="103"/>
      <c r="BO84" s="103"/>
      <c r="BP84" s="103"/>
      <c r="BQ84" s="103"/>
      <c r="BR84" s="103"/>
      <c r="BS84" s="103"/>
      <c r="BT84" s="103"/>
      <c r="BU84" s="103"/>
      <c r="BV84" s="103">
        <v>1</v>
      </c>
      <c r="BW84" s="103"/>
      <c r="BX84" s="104">
        <v>43831</v>
      </c>
      <c r="BY84" s="103">
        <f>DAY(EOMONTH(Base_Encuestas[[#This Row],[FECHA]],0))</f>
        <v>31</v>
      </c>
      <c r="BZ8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4" s="105">
        <f>+YEAR(Base_Encuestas[[#This Row],[FECHA]])</f>
        <v>2020</v>
      </c>
    </row>
    <row r="85" spans="1:79">
      <c r="A85" s="99" t="s">
        <v>93</v>
      </c>
      <c r="B85" s="99" t="s">
        <v>77</v>
      </c>
      <c r="C85" s="99" t="s">
        <v>95</v>
      </c>
      <c r="D85" s="103">
        <v>6</v>
      </c>
      <c r="E85" s="103"/>
      <c r="F85" s="103"/>
      <c r="G85" s="103"/>
      <c r="H85" s="103"/>
      <c r="I85" s="103"/>
      <c r="J85" s="103"/>
      <c r="K85" s="103"/>
      <c r="L85" s="103"/>
      <c r="M85" s="103"/>
      <c r="N85" s="103"/>
      <c r="O85" s="103"/>
      <c r="P85" s="103">
        <v>0</v>
      </c>
      <c r="Q85" s="103"/>
      <c r="R85" s="103"/>
      <c r="S85" s="103"/>
      <c r="T85" s="103"/>
      <c r="U85" s="103"/>
      <c r="V85" s="103"/>
      <c r="W85" s="103"/>
      <c r="X85" s="103"/>
      <c r="Y85" s="103"/>
      <c r="Z85" s="103"/>
      <c r="AA85" s="103"/>
      <c r="AB85" s="103"/>
      <c r="AC85" s="103"/>
      <c r="AD85" s="103">
        <v>5</v>
      </c>
      <c r="AE85" s="103">
        <v>0</v>
      </c>
      <c r="AF85" s="103">
        <v>5</v>
      </c>
      <c r="AG85" s="103" t="s">
        <v>79</v>
      </c>
      <c r="AH85" s="103"/>
      <c r="AI85" s="103">
        <v>0</v>
      </c>
      <c r="AJ85" s="103">
        <v>1</v>
      </c>
      <c r="AK85" s="103">
        <v>1</v>
      </c>
      <c r="AL85" s="103">
        <v>1</v>
      </c>
      <c r="AM85" s="103"/>
      <c r="AN85" s="103"/>
      <c r="AO85" s="103"/>
      <c r="AP85" s="103"/>
      <c r="AQ85" s="103">
        <v>1</v>
      </c>
      <c r="AR85" s="103">
        <v>0</v>
      </c>
      <c r="AS85" s="103">
        <v>1</v>
      </c>
      <c r="AT85" s="103">
        <v>1</v>
      </c>
      <c r="AU85" s="103">
        <v>6</v>
      </c>
      <c r="AV85" s="103"/>
      <c r="AW85" s="103"/>
      <c r="AX85" s="103"/>
      <c r="AY85" s="103"/>
      <c r="AZ85" s="103"/>
      <c r="BA85" s="103">
        <v>0</v>
      </c>
      <c r="BB85" s="103"/>
      <c r="BC85" s="103" t="s">
        <v>80</v>
      </c>
      <c r="BD85" s="103">
        <v>50</v>
      </c>
      <c r="BE85" s="103">
        <v>50</v>
      </c>
      <c r="BF85" s="103"/>
      <c r="BG85" s="103"/>
      <c r="BH85" s="103"/>
      <c r="BI85" s="103"/>
      <c r="BJ85" s="103"/>
      <c r="BK85" s="103"/>
      <c r="BL85" s="103"/>
      <c r="BM85" s="103"/>
      <c r="BN85" s="103"/>
      <c r="BO85" s="103">
        <v>3</v>
      </c>
      <c r="BP85" s="103">
        <v>2</v>
      </c>
      <c r="BQ85" s="103">
        <v>1</v>
      </c>
      <c r="BR85" s="103"/>
      <c r="BS85" s="103"/>
      <c r="BT85" s="103"/>
      <c r="BU85" s="103"/>
      <c r="BV85" s="103"/>
      <c r="BW85" s="103"/>
      <c r="BX85" s="104">
        <v>43831</v>
      </c>
      <c r="BY85" s="103">
        <f>DAY(EOMONTH(Base_Encuestas[[#This Row],[FECHA]],0))</f>
        <v>31</v>
      </c>
      <c r="BZ8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5" s="105">
        <f>+YEAR(Base_Encuestas[[#This Row],[FECHA]])</f>
        <v>2020</v>
      </c>
    </row>
    <row r="86" spans="1:79">
      <c r="A86" s="99" t="s">
        <v>97</v>
      </c>
      <c r="B86" s="99" t="s">
        <v>88</v>
      </c>
      <c r="C86" s="99" t="s">
        <v>78</v>
      </c>
      <c r="D86" s="103">
        <v>49</v>
      </c>
      <c r="E86" s="103">
        <v>120</v>
      </c>
      <c r="F86" s="103"/>
      <c r="G86" s="103"/>
      <c r="H86" s="103"/>
      <c r="I86" s="103">
        <v>25573</v>
      </c>
      <c r="J86" s="103">
        <f>Base_Encuestas[[#This Row],[VENTAS POR ALOJAMIENTO DURANTE EL MES DE LA ENCUESTA]]/1000</f>
        <v>25.573</v>
      </c>
      <c r="K86" s="103">
        <v>115</v>
      </c>
      <c r="L86" s="103">
        <v>122</v>
      </c>
      <c r="M86" s="103">
        <v>5</v>
      </c>
      <c r="N86" s="103">
        <v>1</v>
      </c>
      <c r="O86" s="103">
        <v>0</v>
      </c>
      <c r="P86" s="103">
        <v>243</v>
      </c>
      <c r="Q86" s="103">
        <v>3</v>
      </c>
      <c r="R86" s="103">
        <v>0</v>
      </c>
      <c r="S86" s="103">
        <v>0</v>
      </c>
      <c r="T86" s="103">
        <v>0</v>
      </c>
      <c r="U86" s="103">
        <v>0</v>
      </c>
      <c r="V86" s="103"/>
      <c r="W86" s="103"/>
      <c r="X86" s="103"/>
      <c r="Y86" s="103"/>
      <c r="Z86" s="103"/>
      <c r="AA86" s="103">
        <v>236</v>
      </c>
      <c r="AB86" s="103">
        <v>93</v>
      </c>
      <c r="AC86" s="103">
        <v>329</v>
      </c>
      <c r="AD86" s="103">
        <v>236</v>
      </c>
      <c r="AE86" s="103">
        <v>93</v>
      </c>
      <c r="AF86" s="103">
        <v>329</v>
      </c>
      <c r="AG86" s="103" t="s">
        <v>83</v>
      </c>
      <c r="AH86" s="103" t="s">
        <v>104</v>
      </c>
      <c r="AI86" s="103">
        <v>2</v>
      </c>
      <c r="AJ86" s="103">
        <v>6</v>
      </c>
      <c r="AK86" s="103">
        <v>15</v>
      </c>
      <c r="AL86" s="103">
        <v>4</v>
      </c>
      <c r="AM86" s="103"/>
      <c r="AN86" s="103"/>
      <c r="AO86" s="103"/>
      <c r="AP86" s="103"/>
      <c r="AQ86" s="103"/>
      <c r="AR86" s="103"/>
      <c r="AS86" s="103">
        <v>6</v>
      </c>
      <c r="AT86" s="103">
        <v>3</v>
      </c>
      <c r="AU86" s="103">
        <v>36</v>
      </c>
      <c r="AV86" s="103">
        <v>35</v>
      </c>
      <c r="AW86" s="103">
        <v>42</v>
      </c>
      <c r="AX86" s="103">
        <v>4</v>
      </c>
      <c r="AY86" s="103">
        <v>2</v>
      </c>
      <c r="AZ86" s="103"/>
      <c r="BA86" s="103">
        <v>83</v>
      </c>
      <c r="BB86" s="103">
        <v>164</v>
      </c>
      <c r="BC86" s="103" t="s">
        <v>80</v>
      </c>
      <c r="BD86" s="103">
        <v>5</v>
      </c>
      <c r="BE86" s="103">
        <v>5</v>
      </c>
      <c r="BF86" s="103" t="s">
        <v>86</v>
      </c>
      <c r="BG86" s="103">
        <v>5</v>
      </c>
      <c r="BH86" s="103">
        <v>-5</v>
      </c>
      <c r="BI86" s="103" t="s">
        <v>81</v>
      </c>
      <c r="BJ86" s="103">
        <v>0</v>
      </c>
      <c r="BK86" s="103">
        <v>0</v>
      </c>
      <c r="BL86" s="103" t="s">
        <v>81</v>
      </c>
      <c r="BM86" s="103">
        <v>0</v>
      </c>
      <c r="BN86" s="103">
        <v>0</v>
      </c>
      <c r="BO86" s="103">
        <v>5</v>
      </c>
      <c r="BP86" s="103">
        <v>10</v>
      </c>
      <c r="BQ86" s="103">
        <v>3</v>
      </c>
      <c r="BR86" s="103">
        <v>2</v>
      </c>
      <c r="BS86" s="103"/>
      <c r="BT86" s="103">
        <v>4</v>
      </c>
      <c r="BU86" s="103">
        <v>0</v>
      </c>
      <c r="BV86" s="103">
        <v>5</v>
      </c>
      <c r="BW86" s="103"/>
      <c r="BX86" s="104">
        <v>43831</v>
      </c>
      <c r="BY86" s="103">
        <f>DAY(EOMONTH(Base_Encuestas[[#This Row],[FECHA]],0))</f>
        <v>31</v>
      </c>
      <c r="BZ8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6" s="105">
        <f>+YEAR(Base_Encuestas[[#This Row],[FECHA]])</f>
        <v>2020</v>
      </c>
    </row>
    <row r="87" spans="1:79">
      <c r="A87" s="99" t="s">
        <v>97</v>
      </c>
      <c r="B87" s="99" t="s">
        <v>77</v>
      </c>
      <c r="C87" s="99" t="s">
        <v>78</v>
      </c>
      <c r="D87" s="103">
        <v>24</v>
      </c>
      <c r="E87" s="103">
        <v>45</v>
      </c>
      <c r="F87" s="103"/>
      <c r="G87" s="103"/>
      <c r="H87" s="103"/>
      <c r="I87" s="103">
        <v>15000</v>
      </c>
      <c r="J87" s="103">
        <f>Base_Encuestas[[#This Row],[VENTAS POR ALOJAMIENTO DURANTE EL MES DE LA ENCUESTA]]/1000</f>
        <v>15</v>
      </c>
      <c r="K87" s="103">
        <v>40</v>
      </c>
      <c r="L87" s="103">
        <v>110</v>
      </c>
      <c r="M87" s="103">
        <v>10</v>
      </c>
      <c r="N87" s="103">
        <v>0</v>
      </c>
      <c r="O87" s="103">
        <v>0</v>
      </c>
      <c r="P87" s="103">
        <v>160</v>
      </c>
      <c r="Q87" s="103"/>
      <c r="R87" s="103"/>
      <c r="S87" s="103"/>
      <c r="T87" s="103"/>
      <c r="U87" s="103"/>
      <c r="V87" s="103"/>
      <c r="W87" s="103"/>
      <c r="X87" s="103"/>
      <c r="Y87" s="103"/>
      <c r="Z87" s="103"/>
      <c r="AA87" s="103">
        <v>5</v>
      </c>
      <c r="AB87" s="103">
        <v>145</v>
      </c>
      <c r="AC87" s="103">
        <v>150</v>
      </c>
      <c r="AD87" s="103">
        <v>1620</v>
      </c>
      <c r="AE87" s="103">
        <v>145</v>
      </c>
      <c r="AF87" s="103">
        <v>1765</v>
      </c>
      <c r="AG87" s="103" t="s">
        <v>79</v>
      </c>
      <c r="AH87" s="103"/>
      <c r="AI87" s="103">
        <v>1</v>
      </c>
      <c r="AJ87" s="103">
        <v>0</v>
      </c>
      <c r="AK87" s="103">
        <v>2</v>
      </c>
      <c r="AL87" s="103">
        <v>3</v>
      </c>
      <c r="AM87" s="103"/>
      <c r="AN87" s="103"/>
      <c r="AO87" s="103">
        <v>2</v>
      </c>
      <c r="AP87" s="103">
        <v>3</v>
      </c>
      <c r="AQ87" s="103"/>
      <c r="AR87" s="103"/>
      <c r="AS87" s="103"/>
      <c r="AT87" s="103"/>
      <c r="AU87" s="103">
        <v>11</v>
      </c>
      <c r="AV87" s="103">
        <v>70</v>
      </c>
      <c r="AW87" s="103">
        <v>80</v>
      </c>
      <c r="AX87" s="103">
        <v>5</v>
      </c>
      <c r="AY87" s="103"/>
      <c r="AZ87" s="103"/>
      <c r="BA87" s="103">
        <v>155</v>
      </c>
      <c r="BB87" s="103">
        <v>3</v>
      </c>
      <c r="BC87" s="103" t="s">
        <v>80</v>
      </c>
      <c r="BD87" s="103">
        <v>5</v>
      </c>
      <c r="BE87" s="103">
        <v>5</v>
      </c>
      <c r="BF87" s="103" t="s">
        <v>119</v>
      </c>
      <c r="BG87" s="103">
        <v>8</v>
      </c>
      <c r="BH87" s="103">
        <v>8</v>
      </c>
      <c r="BI87" s="103" t="s">
        <v>81</v>
      </c>
      <c r="BJ87" s="103">
        <v>0</v>
      </c>
      <c r="BK87" s="103">
        <v>0</v>
      </c>
      <c r="BL87" s="103" t="s">
        <v>81</v>
      </c>
      <c r="BM87" s="103">
        <v>0</v>
      </c>
      <c r="BN87" s="103">
        <v>0</v>
      </c>
      <c r="BO87" s="103">
        <v>5</v>
      </c>
      <c r="BP87" s="103">
        <v>10</v>
      </c>
      <c r="BQ87" s="103"/>
      <c r="BR87" s="103"/>
      <c r="BS87" s="103"/>
      <c r="BT87" s="103"/>
      <c r="BU87" s="103"/>
      <c r="BV87" s="103"/>
      <c r="BW87" s="103"/>
      <c r="BX87" s="104">
        <v>43831</v>
      </c>
      <c r="BY87" s="103">
        <f>DAY(EOMONTH(Base_Encuestas[[#This Row],[FECHA]],0))</f>
        <v>31</v>
      </c>
      <c r="BZ8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7" s="105">
        <f>+YEAR(Base_Encuestas[[#This Row],[FECHA]])</f>
        <v>2020</v>
      </c>
    </row>
    <row r="88" spans="1:79">
      <c r="A88" s="99" t="s">
        <v>82</v>
      </c>
      <c r="B88" s="99" t="s">
        <v>94</v>
      </c>
      <c r="C88" s="99" t="s">
        <v>78</v>
      </c>
      <c r="D88" s="103">
        <v>210</v>
      </c>
      <c r="E88" s="103">
        <v>283</v>
      </c>
      <c r="F88" s="103"/>
      <c r="G88" s="103"/>
      <c r="H88" s="103"/>
      <c r="I88" s="103"/>
      <c r="J88" s="103"/>
      <c r="K88" s="103">
        <v>2337</v>
      </c>
      <c r="L88" s="103">
        <v>1115</v>
      </c>
      <c r="M88" s="103">
        <v>0</v>
      </c>
      <c r="N88" s="103">
        <v>0</v>
      </c>
      <c r="O88" s="103">
        <v>1288</v>
      </c>
      <c r="P88" s="103">
        <v>4740</v>
      </c>
      <c r="Q88" s="103">
        <v>18</v>
      </c>
      <c r="R88" s="103">
        <v>0</v>
      </c>
      <c r="S88" s="103">
        <v>0</v>
      </c>
      <c r="T88" s="103">
        <v>0</v>
      </c>
      <c r="U88" s="103">
        <v>0</v>
      </c>
      <c r="V88" s="103"/>
      <c r="W88" s="103"/>
      <c r="X88" s="103"/>
      <c r="Y88" s="103"/>
      <c r="Z88" s="103"/>
      <c r="AA88" s="103"/>
      <c r="AB88" s="103"/>
      <c r="AC88" s="103"/>
      <c r="AD88" s="103">
        <v>798</v>
      </c>
      <c r="AE88" s="103">
        <v>4665</v>
      </c>
      <c r="AF88" s="103">
        <v>5463</v>
      </c>
      <c r="AG88" s="103" t="s">
        <v>83</v>
      </c>
      <c r="AH88" s="103" t="s">
        <v>100</v>
      </c>
      <c r="AI88" s="103">
        <v>22</v>
      </c>
      <c r="AJ88" s="103">
        <v>12</v>
      </c>
      <c r="AK88" s="103">
        <v>134</v>
      </c>
      <c r="AL88" s="103">
        <v>30</v>
      </c>
      <c r="AM88" s="103"/>
      <c r="AN88" s="103"/>
      <c r="AO88" s="103"/>
      <c r="AP88" s="103"/>
      <c r="AQ88" s="103"/>
      <c r="AR88" s="103"/>
      <c r="AS88" s="103"/>
      <c r="AT88" s="103"/>
      <c r="AU88" s="103">
        <v>198</v>
      </c>
      <c r="AV88" s="103"/>
      <c r="AW88" s="103"/>
      <c r="AX88" s="103"/>
      <c r="AY88" s="103"/>
      <c r="AZ88" s="103"/>
      <c r="BA88" s="103">
        <v>0</v>
      </c>
      <c r="BB88" s="103">
        <v>3997</v>
      </c>
      <c r="BC88" s="103" t="s">
        <v>80</v>
      </c>
      <c r="BD88" s="103">
        <v>10</v>
      </c>
      <c r="BE88" s="103">
        <v>10</v>
      </c>
      <c r="BF88" s="103" t="s">
        <v>81</v>
      </c>
      <c r="BG88" s="103">
        <v>0</v>
      </c>
      <c r="BH88" s="103">
        <v>0</v>
      </c>
      <c r="BI88" s="103" t="s">
        <v>81</v>
      </c>
      <c r="BJ88" s="103">
        <v>0</v>
      </c>
      <c r="BK88" s="103">
        <v>0</v>
      </c>
      <c r="BL88" s="103" t="s">
        <v>81</v>
      </c>
      <c r="BM88" s="103">
        <v>0</v>
      </c>
      <c r="BN88" s="103">
        <v>0</v>
      </c>
      <c r="BO88" s="103">
        <v>200</v>
      </c>
      <c r="BP88" s="103">
        <v>160</v>
      </c>
      <c r="BQ88" s="103"/>
      <c r="BR88" s="103"/>
      <c r="BS88" s="103">
        <v>144</v>
      </c>
      <c r="BT88" s="103"/>
      <c r="BU88" s="103"/>
      <c r="BV88" s="103">
        <v>8</v>
      </c>
      <c r="BW88" s="103">
        <v>180</v>
      </c>
      <c r="BX88" s="104">
        <v>43831</v>
      </c>
      <c r="BY88" s="103">
        <f>DAY(EOMONTH(Base_Encuestas[[#This Row],[FECHA]],0))</f>
        <v>31</v>
      </c>
      <c r="BZ8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8" s="105">
        <f>+YEAR(Base_Encuestas[[#This Row],[FECHA]])</f>
        <v>2020</v>
      </c>
    </row>
    <row r="89" spans="1:79">
      <c r="A89" s="99" t="s">
        <v>97</v>
      </c>
      <c r="B89" s="99" t="s">
        <v>77</v>
      </c>
      <c r="C89" s="99" t="s">
        <v>78</v>
      </c>
      <c r="D89" s="103">
        <v>32</v>
      </c>
      <c r="E89" s="103"/>
      <c r="F89" s="103"/>
      <c r="G89" s="103"/>
      <c r="H89" s="103"/>
      <c r="I89" s="103"/>
      <c r="J89" s="103"/>
      <c r="K89" s="103">
        <v>400</v>
      </c>
      <c r="L89" s="103">
        <v>30</v>
      </c>
      <c r="M89" s="103">
        <v>20</v>
      </c>
      <c r="N89" s="103">
        <v>0</v>
      </c>
      <c r="O89" s="103">
        <v>0</v>
      </c>
      <c r="P89" s="103">
        <v>450</v>
      </c>
      <c r="Q89" s="103"/>
      <c r="R89" s="103"/>
      <c r="S89" s="103"/>
      <c r="T89" s="103"/>
      <c r="U89" s="103"/>
      <c r="V89" s="103"/>
      <c r="W89" s="103"/>
      <c r="X89" s="103"/>
      <c r="Y89" s="103"/>
      <c r="Z89" s="103"/>
      <c r="AA89" s="103">
        <v>430</v>
      </c>
      <c r="AB89" s="103">
        <v>20</v>
      </c>
      <c r="AC89" s="103">
        <v>450</v>
      </c>
      <c r="AD89" s="103">
        <v>430</v>
      </c>
      <c r="AE89" s="103">
        <v>20</v>
      </c>
      <c r="AF89" s="103">
        <v>450</v>
      </c>
      <c r="AG89" s="103" t="s">
        <v>79</v>
      </c>
      <c r="AH89" s="103"/>
      <c r="AI89" s="103">
        <v>2</v>
      </c>
      <c r="AJ89" s="103">
        <v>0</v>
      </c>
      <c r="AK89" s="103">
        <v>1</v>
      </c>
      <c r="AL89" s="103">
        <v>2</v>
      </c>
      <c r="AM89" s="103"/>
      <c r="AN89" s="103"/>
      <c r="AO89" s="103">
        <v>0</v>
      </c>
      <c r="AP89" s="103">
        <v>1</v>
      </c>
      <c r="AQ89" s="103"/>
      <c r="AR89" s="103"/>
      <c r="AS89" s="103"/>
      <c r="AT89" s="103"/>
      <c r="AU89" s="103">
        <v>6</v>
      </c>
      <c r="AV89" s="103">
        <v>45</v>
      </c>
      <c r="AW89" s="103">
        <v>5</v>
      </c>
      <c r="AX89" s="103">
        <v>3</v>
      </c>
      <c r="AY89" s="103"/>
      <c r="AZ89" s="103"/>
      <c r="BA89" s="103">
        <v>53</v>
      </c>
      <c r="BB89" s="103">
        <v>70</v>
      </c>
      <c r="BC89" s="103"/>
      <c r="BD89" s="103"/>
      <c r="BE89" s="103"/>
      <c r="BF89" s="103"/>
      <c r="BG89" s="103"/>
      <c r="BH89" s="103"/>
      <c r="BI89" s="103"/>
      <c r="BJ89" s="103"/>
      <c r="BK89" s="103"/>
      <c r="BL89" s="103"/>
      <c r="BM89" s="103"/>
      <c r="BN89" s="103"/>
      <c r="BO89" s="103">
        <v>60</v>
      </c>
      <c r="BP89" s="103">
        <v>8</v>
      </c>
      <c r="BQ89" s="103">
        <v>2</v>
      </c>
      <c r="BR89" s="103"/>
      <c r="BS89" s="103"/>
      <c r="BT89" s="103"/>
      <c r="BU89" s="103"/>
      <c r="BV89" s="103"/>
      <c r="BW89" s="103"/>
      <c r="BX89" s="104">
        <v>43831</v>
      </c>
      <c r="BY89" s="103">
        <f>DAY(EOMONTH(Base_Encuestas[[#This Row],[FECHA]],0))</f>
        <v>31</v>
      </c>
      <c r="BZ8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89" s="105">
        <f>+YEAR(Base_Encuestas[[#This Row],[FECHA]])</f>
        <v>2020</v>
      </c>
    </row>
    <row r="90" spans="1:79">
      <c r="A90" s="99" t="s">
        <v>82</v>
      </c>
      <c r="B90" s="99" t="s">
        <v>88</v>
      </c>
      <c r="C90" s="99" t="s">
        <v>78</v>
      </c>
      <c r="D90" s="103">
        <v>152</v>
      </c>
      <c r="E90" s="103">
        <v>316</v>
      </c>
      <c r="F90" s="103"/>
      <c r="G90" s="103"/>
      <c r="H90" s="103"/>
      <c r="I90" s="103"/>
      <c r="J90" s="103"/>
      <c r="K90" s="103">
        <v>2627</v>
      </c>
      <c r="L90" s="103">
        <v>183</v>
      </c>
      <c r="M90" s="103">
        <v>198</v>
      </c>
      <c r="N90" s="103">
        <v>0</v>
      </c>
      <c r="O90" s="103">
        <v>0</v>
      </c>
      <c r="P90" s="103">
        <v>3008</v>
      </c>
      <c r="Q90" s="103"/>
      <c r="R90" s="103"/>
      <c r="S90" s="103"/>
      <c r="T90" s="103"/>
      <c r="U90" s="103"/>
      <c r="V90" s="103"/>
      <c r="W90" s="103"/>
      <c r="X90" s="103"/>
      <c r="Y90" s="103"/>
      <c r="Z90" s="103"/>
      <c r="AA90" s="103">
        <v>1620</v>
      </c>
      <c r="AB90" s="103">
        <v>710</v>
      </c>
      <c r="AC90" s="103">
        <v>2330</v>
      </c>
      <c r="AD90" s="103">
        <v>1620</v>
      </c>
      <c r="AE90" s="103">
        <v>710</v>
      </c>
      <c r="AF90" s="103">
        <v>2330</v>
      </c>
      <c r="AG90" s="103" t="s">
        <v>83</v>
      </c>
      <c r="AH90" s="103" t="s">
        <v>104</v>
      </c>
      <c r="AI90" s="103">
        <v>3</v>
      </c>
      <c r="AJ90" s="103">
        <v>1</v>
      </c>
      <c r="AK90" s="103">
        <v>36</v>
      </c>
      <c r="AL90" s="103">
        <v>27</v>
      </c>
      <c r="AM90" s="103"/>
      <c r="AN90" s="103"/>
      <c r="AO90" s="103"/>
      <c r="AP90" s="103"/>
      <c r="AQ90" s="103"/>
      <c r="AR90" s="103"/>
      <c r="AS90" s="103"/>
      <c r="AT90" s="103"/>
      <c r="AU90" s="103">
        <v>67</v>
      </c>
      <c r="AV90" s="103">
        <v>583</v>
      </c>
      <c r="AW90" s="103">
        <v>420</v>
      </c>
      <c r="AX90" s="103">
        <v>129</v>
      </c>
      <c r="AY90" s="103"/>
      <c r="AZ90" s="103"/>
      <c r="BA90" s="103">
        <v>1132</v>
      </c>
      <c r="BB90" s="103"/>
      <c r="BC90" s="103" t="s">
        <v>80</v>
      </c>
      <c r="BD90" s="103">
        <v>5</v>
      </c>
      <c r="BE90" s="103">
        <v>5</v>
      </c>
      <c r="BF90" s="103" t="s">
        <v>119</v>
      </c>
      <c r="BG90" s="103">
        <v>5</v>
      </c>
      <c r="BH90" s="103">
        <v>5</v>
      </c>
      <c r="BI90" s="103" t="s">
        <v>81</v>
      </c>
      <c r="BJ90" s="103">
        <v>0</v>
      </c>
      <c r="BK90" s="103">
        <v>0</v>
      </c>
      <c r="BL90" s="103" t="s">
        <v>81</v>
      </c>
      <c r="BM90" s="103">
        <v>0</v>
      </c>
      <c r="BN90" s="103">
        <v>0</v>
      </c>
      <c r="BO90" s="103">
        <v>200</v>
      </c>
      <c r="BP90" s="103">
        <v>20</v>
      </c>
      <c r="BQ90" s="103">
        <v>20</v>
      </c>
      <c r="BR90" s="103"/>
      <c r="BS90" s="103"/>
      <c r="BT90" s="103"/>
      <c r="BU90" s="103"/>
      <c r="BV90" s="103">
        <v>20</v>
      </c>
      <c r="BW90" s="103"/>
      <c r="BX90" s="104">
        <v>43831</v>
      </c>
      <c r="BY90" s="103">
        <f>DAY(EOMONTH(Base_Encuestas[[#This Row],[FECHA]],0))</f>
        <v>31</v>
      </c>
      <c r="BZ9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0" s="105">
        <f>+YEAR(Base_Encuestas[[#This Row],[FECHA]])</f>
        <v>2020</v>
      </c>
    </row>
    <row r="91" spans="1:79">
      <c r="A91" s="99" t="s">
        <v>82</v>
      </c>
      <c r="B91" s="99" t="s">
        <v>77</v>
      </c>
      <c r="C91" s="99" t="s">
        <v>78</v>
      </c>
      <c r="D91" s="103">
        <v>40</v>
      </c>
      <c r="E91" s="103">
        <v>80</v>
      </c>
      <c r="F91" s="103"/>
      <c r="G91" s="103"/>
      <c r="H91" s="103"/>
      <c r="I91" s="103"/>
      <c r="J91" s="103"/>
      <c r="K91" s="103">
        <v>40</v>
      </c>
      <c r="L91" s="103">
        <v>40</v>
      </c>
      <c r="M91" s="103">
        <v>30</v>
      </c>
      <c r="N91" s="103">
        <v>0</v>
      </c>
      <c r="O91" s="103">
        <v>0</v>
      </c>
      <c r="P91" s="103">
        <v>110</v>
      </c>
      <c r="Q91" s="103"/>
      <c r="R91" s="103"/>
      <c r="S91" s="103"/>
      <c r="T91" s="103"/>
      <c r="U91" s="103"/>
      <c r="V91" s="103"/>
      <c r="W91" s="103"/>
      <c r="X91" s="103"/>
      <c r="Y91" s="103"/>
      <c r="Z91" s="103"/>
      <c r="AA91" s="103">
        <v>70</v>
      </c>
      <c r="AB91" s="103">
        <v>70</v>
      </c>
      <c r="AC91" s="103">
        <v>140</v>
      </c>
      <c r="AD91" s="103">
        <v>70</v>
      </c>
      <c r="AE91" s="103">
        <v>70</v>
      </c>
      <c r="AF91" s="103">
        <v>140</v>
      </c>
      <c r="AG91" s="103" t="s">
        <v>79</v>
      </c>
      <c r="AH91" s="103" t="s">
        <v>122</v>
      </c>
      <c r="AI91" s="103">
        <v>1</v>
      </c>
      <c r="AJ91" s="103">
        <v>2</v>
      </c>
      <c r="AK91" s="103">
        <v>3</v>
      </c>
      <c r="AL91" s="103">
        <v>0</v>
      </c>
      <c r="AM91" s="103">
        <v>0</v>
      </c>
      <c r="AN91" s="103">
        <v>0</v>
      </c>
      <c r="AO91" s="103">
        <v>0</v>
      </c>
      <c r="AP91" s="103">
        <v>0</v>
      </c>
      <c r="AQ91" s="103">
        <v>0</v>
      </c>
      <c r="AR91" s="103">
        <v>0</v>
      </c>
      <c r="AS91" s="103">
        <v>0</v>
      </c>
      <c r="AT91" s="103">
        <v>0</v>
      </c>
      <c r="AU91" s="103">
        <v>6</v>
      </c>
      <c r="AV91" s="103"/>
      <c r="AW91" s="103"/>
      <c r="AX91" s="103"/>
      <c r="AY91" s="103"/>
      <c r="AZ91" s="103"/>
      <c r="BA91" s="103">
        <v>0</v>
      </c>
      <c r="BB91" s="103"/>
      <c r="BC91" s="103"/>
      <c r="BD91" s="103"/>
      <c r="BE91" s="103"/>
      <c r="BF91" s="103"/>
      <c r="BG91" s="103"/>
      <c r="BH91" s="103"/>
      <c r="BI91" s="103"/>
      <c r="BJ91" s="103"/>
      <c r="BK91" s="103"/>
      <c r="BL91" s="103"/>
      <c r="BM91" s="103"/>
      <c r="BN91" s="103"/>
      <c r="BO91" s="103"/>
      <c r="BP91" s="103"/>
      <c r="BQ91" s="103"/>
      <c r="BR91" s="103"/>
      <c r="BS91" s="103"/>
      <c r="BT91" s="103"/>
      <c r="BU91" s="103"/>
      <c r="BV91" s="103"/>
      <c r="BW91" s="103"/>
      <c r="BX91" s="104">
        <v>43831</v>
      </c>
      <c r="BY91" s="103">
        <f>DAY(EOMONTH(Base_Encuestas[[#This Row],[FECHA]],0))</f>
        <v>31</v>
      </c>
      <c r="BZ9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1" s="105">
        <f>+YEAR(Base_Encuestas[[#This Row],[FECHA]])</f>
        <v>2020</v>
      </c>
    </row>
    <row r="92" spans="1:79">
      <c r="A92" s="99" t="s">
        <v>82</v>
      </c>
      <c r="B92" s="99" t="s">
        <v>77</v>
      </c>
      <c r="C92" s="99" t="s">
        <v>78</v>
      </c>
      <c r="D92" s="103">
        <v>16</v>
      </c>
      <c r="E92" s="103">
        <v>25</v>
      </c>
      <c r="F92" s="103"/>
      <c r="G92" s="103"/>
      <c r="H92" s="103"/>
      <c r="I92" s="103">
        <v>3000</v>
      </c>
      <c r="J92" s="103">
        <f>Base_Encuestas[[#This Row],[VENTAS POR ALOJAMIENTO DURANTE EL MES DE LA ENCUESTA]]/1000</f>
        <v>3</v>
      </c>
      <c r="K92" s="103">
        <v>40</v>
      </c>
      <c r="L92" s="103">
        <v>8</v>
      </c>
      <c r="M92" s="103">
        <v>4</v>
      </c>
      <c r="N92" s="103">
        <v>0</v>
      </c>
      <c r="O92" s="103">
        <v>0</v>
      </c>
      <c r="P92" s="103">
        <v>52</v>
      </c>
      <c r="Q92" s="103"/>
      <c r="R92" s="103"/>
      <c r="S92" s="103"/>
      <c r="T92" s="103"/>
      <c r="U92" s="103"/>
      <c r="V92" s="103"/>
      <c r="W92" s="103"/>
      <c r="X92" s="103"/>
      <c r="Y92" s="103"/>
      <c r="Z92" s="103"/>
      <c r="AA92" s="103">
        <v>40</v>
      </c>
      <c r="AB92" s="103">
        <v>12</v>
      </c>
      <c r="AC92" s="103">
        <v>52</v>
      </c>
      <c r="AD92" s="103">
        <v>40</v>
      </c>
      <c r="AE92" s="103">
        <v>12</v>
      </c>
      <c r="AF92" s="103">
        <v>52</v>
      </c>
      <c r="AG92" s="103" t="s">
        <v>83</v>
      </c>
      <c r="AH92" s="103" t="s">
        <v>128</v>
      </c>
      <c r="AI92" s="103">
        <v>1</v>
      </c>
      <c r="AJ92" s="103">
        <v>0</v>
      </c>
      <c r="AK92" s="103">
        <v>1</v>
      </c>
      <c r="AL92" s="103">
        <v>0</v>
      </c>
      <c r="AM92" s="103"/>
      <c r="AN92" s="103"/>
      <c r="AO92" s="103"/>
      <c r="AP92" s="103"/>
      <c r="AQ92" s="103"/>
      <c r="AR92" s="103"/>
      <c r="AS92" s="103">
        <v>2</v>
      </c>
      <c r="AT92" s="103">
        <v>0</v>
      </c>
      <c r="AU92" s="103">
        <v>4</v>
      </c>
      <c r="AV92" s="103">
        <v>20</v>
      </c>
      <c r="AW92" s="103">
        <v>8</v>
      </c>
      <c r="AX92" s="103"/>
      <c r="AY92" s="103"/>
      <c r="AZ92" s="103"/>
      <c r="BA92" s="103">
        <v>28</v>
      </c>
      <c r="BB92" s="103">
        <v>28</v>
      </c>
      <c r="BC92" s="103" t="s">
        <v>80</v>
      </c>
      <c r="BD92" s="103">
        <v>10</v>
      </c>
      <c r="BE92" s="103">
        <v>10</v>
      </c>
      <c r="BF92" s="103" t="s">
        <v>81</v>
      </c>
      <c r="BG92" s="103">
        <v>0</v>
      </c>
      <c r="BH92" s="103">
        <v>0</v>
      </c>
      <c r="BI92" s="103" t="s">
        <v>81</v>
      </c>
      <c r="BJ92" s="103">
        <v>0</v>
      </c>
      <c r="BK92" s="103">
        <v>0</v>
      </c>
      <c r="BL92" s="103" t="s">
        <v>81</v>
      </c>
      <c r="BM92" s="103">
        <v>0</v>
      </c>
      <c r="BN92" s="103">
        <v>0</v>
      </c>
      <c r="BO92" s="103">
        <v>17</v>
      </c>
      <c r="BP92" s="103">
        <v>10</v>
      </c>
      <c r="BQ92" s="103">
        <v>2</v>
      </c>
      <c r="BR92" s="103">
        <v>1</v>
      </c>
      <c r="BS92" s="103"/>
      <c r="BT92" s="103"/>
      <c r="BU92" s="103"/>
      <c r="BV92" s="103">
        <v>1</v>
      </c>
      <c r="BW92" s="103"/>
      <c r="BX92" s="104">
        <v>43831</v>
      </c>
      <c r="BY92" s="103">
        <f>DAY(EOMONTH(Base_Encuestas[[#This Row],[FECHA]],0))</f>
        <v>31</v>
      </c>
      <c r="BZ9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2" s="105">
        <f>+YEAR(Base_Encuestas[[#This Row],[FECHA]])</f>
        <v>2020</v>
      </c>
    </row>
    <row r="93" spans="1:79">
      <c r="A93" s="99" t="s">
        <v>97</v>
      </c>
      <c r="B93" s="99" t="s">
        <v>88</v>
      </c>
      <c r="C93" s="99" t="s">
        <v>78</v>
      </c>
      <c r="D93" s="103">
        <v>32</v>
      </c>
      <c r="E93" s="103">
        <v>48</v>
      </c>
      <c r="F93" s="103"/>
      <c r="G93" s="103"/>
      <c r="H93" s="103"/>
      <c r="I93" s="103">
        <v>67686</v>
      </c>
      <c r="J93" s="103">
        <f>Base_Encuestas[[#This Row],[VENTAS POR ALOJAMIENTO DURANTE EL MES DE LA ENCUESTA]]/1000</f>
        <v>67.686000000000007</v>
      </c>
      <c r="K93" s="103">
        <v>86</v>
      </c>
      <c r="L93" s="103">
        <v>432</v>
      </c>
      <c r="M93" s="103">
        <v>60</v>
      </c>
      <c r="N93" s="103">
        <v>40</v>
      </c>
      <c r="O93" s="103">
        <v>0</v>
      </c>
      <c r="P93" s="103">
        <v>618</v>
      </c>
      <c r="Q93" s="103">
        <v>1</v>
      </c>
      <c r="R93" s="103">
        <v>0</v>
      </c>
      <c r="S93" s="103">
        <v>0</v>
      </c>
      <c r="T93" s="103">
        <v>0</v>
      </c>
      <c r="U93" s="103">
        <v>0</v>
      </c>
      <c r="V93" s="103">
        <v>0</v>
      </c>
      <c r="W93" s="103">
        <v>0</v>
      </c>
      <c r="X93" s="103">
        <v>0</v>
      </c>
      <c r="Y93" s="103">
        <v>0</v>
      </c>
      <c r="Z93" s="103">
        <v>0</v>
      </c>
      <c r="AA93" s="103">
        <v>0</v>
      </c>
      <c r="AB93" s="103">
        <v>1052</v>
      </c>
      <c r="AC93" s="103">
        <v>1052</v>
      </c>
      <c r="AD93" s="103">
        <v>8</v>
      </c>
      <c r="AE93" s="103">
        <v>1052</v>
      </c>
      <c r="AF93" s="103">
        <v>1060</v>
      </c>
      <c r="AG93" s="103" t="s">
        <v>83</v>
      </c>
      <c r="AH93" s="103" t="s">
        <v>104</v>
      </c>
      <c r="AI93" s="103">
        <v>6</v>
      </c>
      <c r="AJ93" s="103">
        <v>9</v>
      </c>
      <c r="AK93" s="103">
        <v>22</v>
      </c>
      <c r="AL93" s="103">
        <v>11</v>
      </c>
      <c r="AM93" s="103">
        <v>0</v>
      </c>
      <c r="AN93" s="103">
        <v>0</v>
      </c>
      <c r="AO93" s="103">
        <v>0</v>
      </c>
      <c r="AP93" s="103">
        <v>0</v>
      </c>
      <c r="AQ93" s="103">
        <v>0</v>
      </c>
      <c r="AR93" s="103">
        <v>0</v>
      </c>
      <c r="AS93" s="103">
        <v>0</v>
      </c>
      <c r="AT93" s="103">
        <v>0</v>
      </c>
      <c r="AU93" s="103">
        <v>48</v>
      </c>
      <c r="AV93" s="103"/>
      <c r="AW93" s="103">
        <v>422</v>
      </c>
      <c r="AX93" s="103">
        <v>57</v>
      </c>
      <c r="AY93" s="103">
        <v>50</v>
      </c>
      <c r="AZ93" s="103"/>
      <c r="BA93" s="103">
        <v>529</v>
      </c>
      <c r="BB93" s="103">
        <v>516</v>
      </c>
      <c r="BC93" s="103" t="s">
        <v>80</v>
      </c>
      <c r="BD93" s="103">
        <v>5</v>
      </c>
      <c r="BE93" s="103">
        <v>5</v>
      </c>
      <c r="BF93" s="103" t="s">
        <v>81</v>
      </c>
      <c r="BG93" s="103">
        <v>0</v>
      </c>
      <c r="BH93" s="103">
        <v>0</v>
      </c>
      <c r="BI93" s="103" t="s">
        <v>81</v>
      </c>
      <c r="BJ93" s="103">
        <v>0</v>
      </c>
      <c r="BK93" s="103">
        <v>0</v>
      </c>
      <c r="BL93" s="103" t="s">
        <v>81</v>
      </c>
      <c r="BM93" s="103">
        <v>0</v>
      </c>
      <c r="BN93" s="103">
        <v>0</v>
      </c>
      <c r="BO93" s="103"/>
      <c r="BP93" s="103">
        <v>70</v>
      </c>
      <c r="BQ93" s="103"/>
      <c r="BR93" s="103"/>
      <c r="BS93" s="103"/>
      <c r="BT93" s="103"/>
      <c r="BU93" s="103"/>
      <c r="BV93" s="103">
        <v>1</v>
      </c>
      <c r="BW93" s="103"/>
      <c r="BX93" s="104">
        <v>43831</v>
      </c>
      <c r="BY93" s="103">
        <f>DAY(EOMONTH(Base_Encuestas[[#This Row],[FECHA]],0))</f>
        <v>31</v>
      </c>
      <c r="BZ9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3" s="105">
        <f>+YEAR(Base_Encuestas[[#This Row],[FECHA]])</f>
        <v>2020</v>
      </c>
    </row>
    <row r="94" spans="1:79">
      <c r="A94" s="99" t="s">
        <v>97</v>
      </c>
      <c r="B94" s="99" t="s">
        <v>94</v>
      </c>
      <c r="C94" s="99" t="s">
        <v>78</v>
      </c>
      <c r="D94" s="103">
        <v>15</v>
      </c>
      <c r="E94" s="103">
        <v>30</v>
      </c>
      <c r="F94" s="103"/>
      <c r="G94" s="103"/>
      <c r="H94" s="103"/>
      <c r="I94" s="103">
        <v>67875</v>
      </c>
      <c r="J94" s="103">
        <f>Base_Encuestas[[#This Row],[VENTAS POR ALOJAMIENTO DURANTE EL MES DE LA ENCUESTA]]/1000</f>
        <v>67.875</v>
      </c>
      <c r="K94" s="103">
        <v>0</v>
      </c>
      <c r="L94" s="103">
        <v>148</v>
      </c>
      <c r="M94" s="103">
        <v>0</v>
      </c>
      <c r="N94" s="103">
        <v>0</v>
      </c>
      <c r="O94" s="103">
        <v>0</v>
      </c>
      <c r="P94" s="103">
        <v>148</v>
      </c>
      <c r="Q94" s="103"/>
      <c r="R94" s="103"/>
      <c r="S94" s="103"/>
      <c r="T94" s="103"/>
      <c r="U94" s="103"/>
      <c r="V94" s="103"/>
      <c r="W94" s="103"/>
      <c r="X94" s="103"/>
      <c r="Y94" s="103"/>
      <c r="Z94" s="103"/>
      <c r="AA94" s="103">
        <v>0</v>
      </c>
      <c r="AB94" s="103">
        <v>148</v>
      </c>
      <c r="AC94" s="103">
        <v>148</v>
      </c>
      <c r="AD94" s="103">
        <v>0</v>
      </c>
      <c r="AE94" s="103">
        <v>296</v>
      </c>
      <c r="AF94" s="103">
        <v>296</v>
      </c>
      <c r="AG94" s="103" t="s">
        <v>83</v>
      </c>
      <c r="AH94" s="103" t="s">
        <v>129</v>
      </c>
      <c r="AI94" s="103">
        <v>2</v>
      </c>
      <c r="AJ94" s="103">
        <v>1</v>
      </c>
      <c r="AK94" s="103">
        <v>32</v>
      </c>
      <c r="AL94" s="103">
        <v>8</v>
      </c>
      <c r="AM94" s="103"/>
      <c r="AN94" s="103"/>
      <c r="AO94" s="103"/>
      <c r="AP94" s="103"/>
      <c r="AQ94" s="103"/>
      <c r="AR94" s="103"/>
      <c r="AS94" s="103"/>
      <c r="AT94" s="103"/>
      <c r="AU94" s="103">
        <v>43</v>
      </c>
      <c r="AV94" s="103"/>
      <c r="AW94" s="103">
        <v>107</v>
      </c>
      <c r="AX94" s="103"/>
      <c r="AY94" s="103"/>
      <c r="AZ94" s="103"/>
      <c r="BA94" s="103">
        <v>107</v>
      </c>
      <c r="BB94" s="103">
        <v>214</v>
      </c>
      <c r="BC94" s="103" t="s">
        <v>80</v>
      </c>
      <c r="BD94" s="103">
        <v>2</v>
      </c>
      <c r="BE94" s="103">
        <v>2</v>
      </c>
      <c r="BF94" s="103" t="s">
        <v>81</v>
      </c>
      <c r="BG94" s="103">
        <v>0</v>
      </c>
      <c r="BH94" s="103">
        <v>0</v>
      </c>
      <c r="BI94" s="103" t="s">
        <v>81</v>
      </c>
      <c r="BJ94" s="103">
        <v>0</v>
      </c>
      <c r="BK94" s="103">
        <v>0</v>
      </c>
      <c r="BL94" s="103" t="s">
        <v>81</v>
      </c>
      <c r="BM94" s="103">
        <v>0</v>
      </c>
      <c r="BN94" s="103">
        <v>0</v>
      </c>
      <c r="BO94" s="103"/>
      <c r="BP94" s="103">
        <v>10</v>
      </c>
      <c r="BQ94" s="103"/>
      <c r="BR94" s="103"/>
      <c r="BS94" s="103"/>
      <c r="BT94" s="103"/>
      <c r="BU94" s="103"/>
      <c r="BV94" s="103">
        <v>30</v>
      </c>
      <c r="BW94" s="103"/>
      <c r="BX94" s="104">
        <v>43831</v>
      </c>
      <c r="BY94" s="103">
        <f>DAY(EOMONTH(Base_Encuestas[[#This Row],[FECHA]],0))</f>
        <v>31</v>
      </c>
      <c r="BZ9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4" s="105">
        <f>+YEAR(Base_Encuestas[[#This Row],[FECHA]])</f>
        <v>2020</v>
      </c>
    </row>
    <row r="95" spans="1:79">
      <c r="A95" s="99" t="s">
        <v>97</v>
      </c>
      <c r="B95" s="99" t="s">
        <v>88</v>
      </c>
      <c r="C95" s="99" t="s">
        <v>78</v>
      </c>
      <c r="D95" s="103">
        <v>80</v>
      </c>
      <c r="E95" s="103">
        <v>174</v>
      </c>
      <c r="F95" s="103"/>
      <c r="G95" s="103"/>
      <c r="H95" s="103"/>
      <c r="I95" s="103">
        <v>18598</v>
      </c>
      <c r="J95" s="103">
        <f>Base_Encuestas[[#This Row],[VENTAS POR ALOJAMIENTO DURANTE EL MES DE LA ENCUESTA]]/1000</f>
        <v>18.597999999999999</v>
      </c>
      <c r="K95" s="103">
        <v>181</v>
      </c>
      <c r="L95" s="103">
        <v>79</v>
      </c>
      <c r="M95" s="103">
        <v>33</v>
      </c>
      <c r="N95" s="103">
        <v>8</v>
      </c>
      <c r="O95" s="103">
        <v>8</v>
      </c>
      <c r="P95" s="103">
        <v>309</v>
      </c>
      <c r="Q95" s="103">
        <v>1</v>
      </c>
      <c r="R95" s="103">
        <v>0</v>
      </c>
      <c r="S95" s="103">
        <v>0</v>
      </c>
      <c r="T95" s="103">
        <v>0</v>
      </c>
      <c r="U95" s="103">
        <v>0</v>
      </c>
      <c r="V95" s="103"/>
      <c r="W95" s="103"/>
      <c r="X95" s="103"/>
      <c r="Y95" s="103"/>
      <c r="Z95" s="103"/>
      <c r="AA95" s="103"/>
      <c r="AB95" s="103"/>
      <c r="AC95" s="103"/>
      <c r="AD95" s="103">
        <v>45</v>
      </c>
      <c r="AE95" s="103">
        <v>157</v>
      </c>
      <c r="AF95" s="103">
        <v>202</v>
      </c>
      <c r="AG95" s="103" t="s">
        <v>83</v>
      </c>
      <c r="AH95" s="103" t="s">
        <v>108</v>
      </c>
      <c r="AI95" s="103">
        <v>4</v>
      </c>
      <c r="AJ95" s="103">
        <v>6</v>
      </c>
      <c r="AK95" s="103">
        <v>19</v>
      </c>
      <c r="AL95" s="103">
        <v>6</v>
      </c>
      <c r="AM95" s="103"/>
      <c r="AN95" s="103"/>
      <c r="AO95" s="103"/>
      <c r="AP95" s="103"/>
      <c r="AQ95" s="103"/>
      <c r="AR95" s="103"/>
      <c r="AS95" s="103"/>
      <c r="AT95" s="103"/>
      <c r="AU95" s="103">
        <v>35</v>
      </c>
      <c r="AV95" s="103">
        <v>60</v>
      </c>
      <c r="AW95" s="103">
        <v>45</v>
      </c>
      <c r="AX95" s="103"/>
      <c r="AY95" s="103">
        <v>7</v>
      </c>
      <c r="AZ95" s="103"/>
      <c r="BA95" s="103">
        <v>112</v>
      </c>
      <c r="BB95" s="103">
        <v>112</v>
      </c>
      <c r="BC95" s="103"/>
      <c r="BD95" s="103"/>
      <c r="BE95" s="103"/>
      <c r="BF95" s="103" t="s">
        <v>81</v>
      </c>
      <c r="BG95" s="103">
        <v>0</v>
      </c>
      <c r="BH95" s="103">
        <v>0</v>
      </c>
      <c r="BI95" s="103" t="s">
        <v>81</v>
      </c>
      <c r="BJ95" s="103">
        <v>0</v>
      </c>
      <c r="BK95" s="103">
        <v>0</v>
      </c>
      <c r="BL95" s="103" t="s">
        <v>81</v>
      </c>
      <c r="BM95" s="103">
        <v>0</v>
      </c>
      <c r="BN95" s="103">
        <v>0</v>
      </c>
      <c r="BO95" s="103">
        <v>8</v>
      </c>
      <c r="BP95" s="103">
        <v>7</v>
      </c>
      <c r="BQ95" s="103"/>
      <c r="BR95" s="103">
        <v>10</v>
      </c>
      <c r="BS95" s="103"/>
      <c r="BT95" s="103"/>
      <c r="BU95" s="103"/>
      <c r="BV95" s="103">
        <v>4</v>
      </c>
      <c r="BW95" s="103"/>
      <c r="BX95" s="104">
        <v>43831</v>
      </c>
      <c r="BY95" s="103">
        <f>DAY(EOMONTH(Base_Encuestas[[#This Row],[FECHA]],0))</f>
        <v>31</v>
      </c>
      <c r="BZ9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5" s="105">
        <f>+YEAR(Base_Encuestas[[#This Row],[FECHA]])</f>
        <v>2020</v>
      </c>
    </row>
    <row r="96" spans="1:79">
      <c r="A96" s="99" t="s">
        <v>82</v>
      </c>
      <c r="B96" s="99" t="s">
        <v>77</v>
      </c>
      <c r="C96" s="99" t="s">
        <v>78</v>
      </c>
      <c r="D96" s="103">
        <v>13</v>
      </c>
      <c r="E96" s="103">
        <v>17</v>
      </c>
      <c r="F96" s="103"/>
      <c r="G96" s="103"/>
      <c r="H96" s="103"/>
      <c r="I96" s="103">
        <v>52.66</v>
      </c>
      <c r="J96" s="103">
        <f>Base_Encuestas[[#This Row],[VENTAS POR ALOJAMIENTO DURANTE EL MES DE LA ENCUESTA]]/1000</f>
        <v>5.2659999999999998E-2</v>
      </c>
      <c r="K96" s="103">
        <v>100</v>
      </c>
      <c r="L96" s="103">
        <v>17</v>
      </c>
      <c r="M96" s="103">
        <v>0</v>
      </c>
      <c r="N96" s="103">
        <v>0</v>
      </c>
      <c r="O96" s="103">
        <v>0</v>
      </c>
      <c r="P96" s="103">
        <v>117</v>
      </c>
      <c r="Q96" s="103"/>
      <c r="R96" s="103"/>
      <c r="S96" s="103"/>
      <c r="T96" s="103"/>
      <c r="U96" s="103"/>
      <c r="V96" s="103"/>
      <c r="W96" s="103"/>
      <c r="X96" s="103"/>
      <c r="Y96" s="103"/>
      <c r="Z96" s="103"/>
      <c r="AA96" s="103">
        <v>62</v>
      </c>
      <c r="AB96" s="103">
        <v>3</v>
      </c>
      <c r="AC96" s="103">
        <v>65</v>
      </c>
      <c r="AD96" s="103">
        <v>62</v>
      </c>
      <c r="AE96" s="103">
        <v>3</v>
      </c>
      <c r="AF96" s="103">
        <v>65</v>
      </c>
      <c r="AG96" s="103" t="s">
        <v>79</v>
      </c>
      <c r="AH96" s="103" t="s">
        <v>122</v>
      </c>
      <c r="AI96" s="103"/>
      <c r="AJ96" s="103"/>
      <c r="AK96" s="103"/>
      <c r="AL96" s="103"/>
      <c r="AM96" s="103"/>
      <c r="AN96" s="103"/>
      <c r="AO96" s="103"/>
      <c r="AP96" s="103"/>
      <c r="AQ96" s="103"/>
      <c r="AR96" s="103"/>
      <c r="AS96" s="103"/>
      <c r="AT96" s="103"/>
      <c r="AU96" s="103">
        <v>0</v>
      </c>
      <c r="AV96" s="103"/>
      <c r="AW96" s="103"/>
      <c r="AX96" s="103"/>
      <c r="AY96" s="103"/>
      <c r="AZ96" s="103"/>
      <c r="BA96" s="103">
        <v>0</v>
      </c>
      <c r="BB96" s="103"/>
      <c r="BC96" s="103"/>
      <c r="BD96" s="103"/>
      <c r="BE96" s="103"/>
      <c r="BF96" s="103"/>
      <c r="BG96" s="103"/>
      <c r="BH96" s="103"/>
      <c r="BI96" s="103"/>
      <c r="BJ96" s="103"/>
      <c r="BK96" s="103"/>
      <c r="BL96" s="103"/>
      <c r="BM96" s="103"/>
      <c r="BN96" s="103"/>
      <c r="BO96" s="103"/>
      <c r="BP96" s="103"/>
      <c r="BQ96" s="103"/>
      <c r="BR96" s="103"/>
      <c r="BS96" s="103"/>
      <c r="BT96" s="103"/>
      <c r="BU96" s="103"/>
      <c r="BV96" s="103"/>
      <c r="BW96" s="103"/>
      <c r="BX96" s="104">
        <v>43831</v>
      </c>
      <c r="BY96" s="103">
        <f>DAY(EOMONTH(Base_Encuestas[[#This Row],[FECHA]],0))</f>
        <v>31</v>
      </c>
      <c r="BZ9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6" s="105">
        <f>+YEAR(Base_Encuestas[[#This Row],[FECHA]])</f>
        <v>2020</v>
      </c>
    </row>
    <row r="97" spans="1:79">
      <c r="A97" s="99" t="s">
        <v>93</v>
      </c>
      <c r="B97" s="99" t="s">
        <v>77</v>
      </c>
      <c r="C97" s="99" t="s">
        <v>101</v>
      </c>
      <c r="D97" s="103">
        <v>279</v>
      </c>
      <c r="E97" s="103">
        <v>372</v>
      </c>
      <c r="F97" s="103"/>
      <c r="G97" s="103"/>
      <c r="H97" s="103"/>
      <c r="I97" s="103">
        <v>409.38</v>
      </c>
      <c r="J97" s="103">
        <f>Base_Encuestas[[#This Row],[VENTAS POR ALOJAMIENTO DURANTE EL MES DE LA ENCUESTA]]/1000</f>
        <v>0.40938000000000002</v>
      </c>
      <c r="K97" s="103">
        <v>10</v>
      </c>
      <c r="L97" s="103">
        <v>2</v>
      </c>
      <c r="M97" s="103">
        <v>0</v>
      </c>
      <c r="N97" s="103">
        <v>0</v>
      </c>
      <c r="O97" s="103">
        <v>0</v>
      </c>
      <c r="P97" s="103">
        <v>12</v>
      </c>
      <c r="Q97" s="103"/>
      <c r="R97" s="103"/>
      <c r="S97" s="103"/>
      <c r="T97" s="103"/>
      <c r="U97" s="103"/>
      <c r="V97" s="103"/>
      <c r="W97" s="103"/>
      <c r="X97" s="103"/>
      <c r="Y97" s="103"/>
      <c r="Z97" s="103"/>
      <c r="AA97" s="103">
        <v>10</v>
      </c>
      <c r="AB97" s="103">
        <v>2</v>
      </c>
      <c r="AC97" s="103">
        <v>12</v>
      </c>
      <c r="AD97" s="103">
        <v>10</v>
      </c>
      <c r="AE97" s="103">
        <v>2</v>
      </c>
      <c r="AF97" s="103">
        <v>12</v>
      </c>
      <c r="AG97" s="103" t="s">
        <v>79</v>
      </c>
      <c r="AH97" s="103"/>
      <c r="AI97" s="103"/>
      <c r="AJ97" s="103"/>
      <c r="AK97" s="103"/>
      <c r="AL97" s="103"/>
      <c r="AM97" s="103"/>
      <c r="AN97" s="103"/>
      <c r="AO97" s="103"/>
      <c r="AP97" s="103"/>
      <c r="AQ97" s="103"/>
      <c r="AR97" s="103"/>
      <c r="AS97" s="103"/>
      <c r="AT97" s="103"/>
      <c r="AU97" s="103"/>
      <c r="AV97" s="103">
        <v>10</v>
      </c>
      <c r="AW97" s="103">
        <v>2</v>
      </c>
      <c r="AX97" s="103"/>
      <c r="AY97" s="103"/>
      <c r="AZ97" s="103"/>
      <c r="BA97" s="103">
        <v>12</v>
      </c>
      <c r="BB97" s="103">
        <v>2</v>
      </c>
      <c r="BC97" s="103" t="s">
        <v>80</v>
      </c>
      <c r="BD97" s="103">
        <v>5</v>
      </c>
      <c r="BE97" s="103">
        <v>5</v>
      </c>
      <c r="BF97" s="103" t="s">
        <v>81</v>
      </c>
      <c r="BG97" s="103">
        <v>0</v>
      </c>
      <c r="BH97" s="103">
        <v>0</v>
      </c>
      <c r="BI97" s="103" t="s">
        <v>81</v>
      </c>
      <c r="BJ97" s="103">
        <v>0</v>
      </c>
      <c r="BK97" s="103">
        <v>0</v>
      </c>
      <c r="BL97" s="103" t="s">
        <v>81</v>
      </c>
      <c r="BM97" s="103">
        <v>0</v>
      </c>
      <c r="BN97" s="103">
        <v>0</v>
      </c>
      <c r="BO97" s="103">
        <v>4</v>
      </c>
      <c r="BP97" s="103"/>
      <c r="BQ97" s="103"/>
      <c r="BR97" s="103"/>
      <c r="BS97" s="103"/>
      <c r="BT97" s="103"/>
      <c r="BU97" s="103"/>
      <c r="BV97" s="103"/>
      <c r="BW97" s="103"/>
      <c r="BX97" s="104">
        <v>43831</v>
      </c>
      <c r="BY97" s="103">
        <f>DAY(EOMONTH(Base_Encuestas[[#This Row],[FECHA]],0))</f>
        <v>31</v>
      </c>
      <c r="BZ9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7" s="105">
        <f>+YEAR(Base_Encuestas[[#This Row],[FECHA]])</f>
        <v>2020</v>
      </c>
    </row>
    <row r="98" spans="1:79">
      <c r="A98" s="99" t="s">
        <v>109</v>
      </c>
      <c r="B98" s="99" t="s">
        <v>77</v>
      </c>
      <c r="C98" s="99" t="s">
        <v>78</v>
      </c>
      <c r="D98" s="103">
        <v>40</v>
      </c>
      <c r="E98" s="103"/>
      <c r="F98" s="103"/>
      <c r="G98" s="103"/>
      <c r="H98" s="103"/>
      <c r="I98" s="103"/>
      <c r="J98" s="103"/>
      <c r="K98" s="103">
        <v>40</v>
      </c>
      <c r="L98" s="103">
        <v>0</v>
      </c>
      <c r="M98" s="103">
        <v>0</v>
      </c>
      <c r="N98" s="103">
        <v>0</v>
      </c>
      <c r="O98" s="103">
        <v>0</v>
      </c>
      <c r="P98" s="103">
        <v>40</v>
      </c>
      <c r="Q98" s="103"/>
      <c r="R98" s="103"/>
      <c r="S98" s="103"/>
      <c r="T98" s="103"/>
      <c r="U98" s="103"/>
      <c r="V98" s="103"/>
      <c r="W98" s="103"/>
      <c r="X98" s="103"/>
      <c r="Y98" s="103"/>
      <c r="Z98" s="103"/>
      <c r="AA98" s="103">
        <v>3</v>
      </c>
      <c r="AB98" s="103">
        <v>2</v>
      </c>
      <c r="AC98" s="103">
        <v>5</v>
      </c>
      <c r="AD98" s="103">
        <v>14</v>
      </c>
      <c r="AE98" s="103">
        <v>2</v>
      </c>
      <c r="AF98" s="103">
        <v>16</v>
      </c>
      <c r="AG98" s="103" t="s">
        <v>83</v>
      </c>
      <c r="AH98" s="103" t="s">
        <v>110</v>
      </c>
      <c r="AI98" s="103">
        <v>2</v>
      </c>
      <c r="AJ98" s="103">
        <v>4</v>
      </c>
      <c r="AK98" s="103"/>
      <c r="AL98" s="103"/>
      <c r="AM98" s="103">
        <v>2</v>
      </c>
      <c r="AN98" s="103">
        <v>4</v>
      </c>
      <c r="AO98" s="103"/>
      <c r="AP98" s="103"/>
      <c r="AQ98" s="103">
        <v>0</v>
      </c>
      <c r="AR98" s="103">
        <v>1</v>
      </c>
      <c r="AS98" s="103"/>
      <c r="AT98" s="103"/>
      <c r="AU98" s="103">
        <v>13</v>
      </c>
      <c r="AV98" s="103">
        <v>2</v>
      </c>
      <c r="AW98" s="103"/>
      <c r="AX98" s="103"/>
      <c r="AY98" s="103"/>
      <c r="AZ98" s="103"/>
      <c r="BA98" s="103">
        <v>2</v>
      </c>
      <c r="BB98" s="103">
        <v>2</v>
      </c>
      <c r="BC98" s="103" t="s">
        <v>80</v>
      </c>
      <c r="BD98" s="103">
        <v>10</v>
      </c>
      <c r="BE98" s="103">
        <v>10</v>
      </c>
      <c r="BF98" s="103" t="s">
        <v>119</v>
      </c>
      <c r="BG98" s="103">
        <v>20</v>
      </c>
      <c r="BH98" s="103">
        <v>20</v>
      </c>
      <c r="BI98" s="103" t="s">
        <v>80</v>
      </c>
      <c r="BJ98" s="103">
        <v>2</v>
      </c>
      <c r="BK98" s="103">
        <v>2</v>
      </c>
      <c r="BL98" s="103" t="s">
        <v>80</v>
      </c>
      <c r="BM98" s="103">
        <v>2</v>
      </c>
      <c r="BN98" s="103">
        <v>2</v>
      </c>
      <c r="BO98" s="103">
        <v>10</v>
      </c>
      <c r="BP98" s="103"/>
      <c r="BQ98" s="103"/>
      <c r="BR98" s="103"/>
      <c r="BS98" s="103"/>
      <c r="BT98" s="103"/>
      <c r="BU98" s="103"/>
      <c r="BV98" s="103"/>
      <c r="BW98" s="103"/>
      <c r="BX98" s="104">
        <v>43831</v>
      </c>
      <c r="BY98" s="103">
        <f>DAY(EOMONTH(Base_Encuestas[[#This Row],[FECHA]],0))</f>
        <v>31</v>
      </c>
      <c r="BZ9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8" s="105">
        <f>+YEAR(Base_Encuestas[[#This Row],[FECHA]])</f>
        <v>2020</v>
      </c>
    </row>
    <row r="99" spans="1:79">
      <c r="A99" s="99" t="s">
        <v>76</v>
      </c>
      <c r="B99" s="99" t="s">
        <v>88</v>
      </c>
      <c r="C99" s="99" t="s">
        <v>78</v>
      </c>
      <c r="D99" s="103">
        <v>44</v>
      </c>
      <c r="E99" s="103">
        <v>80</v>
      </c>
      <c r="F99" s="103"/>
      <c r="G99" s="103"/>
      <c r="H99" s="103"/>
      <c r="I99" s="103">
        <v>37430.589999999997</v>
      </c>
      <c r="J99" s="103">
        <f>Base_Encuestas[[#This Row],[VENTAS POR ALOJAMIENTO DURANTE EL MES DE LA ENCUESTA]]/1000</f>
        <v>37.430589999999995</v>
      </c>
      <c r="K99" s="103">
        <v>232</v>
      </c>
      <c r="L99" s="103">
        <v>437</v>
      </c>
      <c r="M99" s="103">
        <v>0</v>
      </c>
      <c r="N99" s="103">
        <v>0</v>
      </c>
      <c r="O99" s="103">
        <v>0</v>
      </c>
      <c r="P99" s="103">
        <v>669</v>
      </c>
      <c r="Q99" s="103"/>
      <c r="R99" s="103"/>
      <c r="S99" s="103"/>
      <c r="T99" s="103"/>
      <c r="U99" s="103"/>
      <c r="V99" s="103"/>
      <c r="W99" s="103"/>
      <c r="X99" s="103"/>
      <c r="Y99" s="103"/>
      <c r="Z99" s="103"/>
      <c r="AA99" s="103">
        <v>14</v>
      </c>
      <c r="AB99" s="103">
        <v>1084</v>
      </c>
      <c r="AC99" s="103">
        <v>1098</v>
      </c>
      <c r="AD99" s="103">
        <v>14</v>
      </c>
      <c r="AE99" s="103">
        <v>1084</v>
      </c>
      <c r="AF99" s="103">
        <v>1098</v>
      </c>
      <c r="AG99" s="103" t="s">
        <v>79</v>
      </c>
      <c r="AH99" s="103" t="s">
        <v>122</v>
      </c>
      <c r="AI99" s="103">
        <v>0</v>
      </c>
      <c r="AJ99" s="103">
        <v>2</v>
      </c>
      <c r="AK99" s="103">
        <v>11</v>
      </c>
      <c r="AL99" s="103">
        <v>7</v>
      </c>
      <c r="AM99" s="103"/>
      <c r="AN99" s="103"/>
      <c r="AO99" s="103"/>
      <c r="AP99" s="103"/>
      <c r="AQ99" s="103"/>
      <c r="AR99" s="103"/>
      <c r="AS99" s="103"/>
      <c r="AT99" s="103"/>
      <c r="AU99" s="103">
        <v>20</v>
      </c>
      <c r="AV99" s="103">
        <v>184</v>
      </c>
      <c r="AW99" s="103">
        <v>346</v>
      </c>
      <c r="AX99" s="103"/>
      <c r="AY99" s="103"/>
      <c r="AZ99" s="103"/>
      <c r="BA99" s="103">
        <v>530</v>
      </c>
      <c r="BB99" s="103">
        <v>1033</v>
      </c>
      <c r="BC99" s="103" t="s">
        <v>86</v>
      </c>
      <c r="BD99" s="103">
        <v>2</v>
      </c>
      <c r="BE99" s="103">
        <v>-2</v>
      </c>
      <c r="BF99" s="103" t="s">
        <v>81</v>
      </c>
      <c r="BG99" s="103">
        <v>0</v>
      </c>
      <c r="BH99" s="103">
        <v>0</v>
      </c>
      <c r="BI99" s="103" t="s">
        <v>81</v>
      </c>
      <c r="BJ99" s="103">
        <v>0</v>
      </c>
      <c r="BK99" s="103">
        <v>0</v>
      </c>
      <c r="BL99" s="103" t="s">
        <v>81</v>
      </c>
      <c r="BM99" s="103">
        <v>0</v>
      </c>
      <c r="BN99" s="103">
        <v>0</v>
      </c>
      <c r="BO99" s="103">
        <v>10</v>
      </c>
      <c r="BP99" s="103">
        <v>13</v>
      </c>
      <c r="BQ99" s="103"/>
      <c r="BR99" s="103"/>
      <c r="BS99" s="103"/>
      <c r="BT99" s="103"/>
      <c r="BU99" s="103"/>
      <c r="BV99" s="103"/>
      <c r="BW99" s="103"/>
      <c r="BX99" s="104">
        <v>43831</v>
      </c>
      <c r="BY99" s="103">
        <f>DAY(EOMONTH(Base_Encuestas[[#This Row],[FECHA]],0))</f>
        <v>31</v>
      </c>
      <c r="BZ9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99" s="105">
        <f>+YEAR(Base_Encuestas[[#This Row],[FECHA]])</f>
        <v>2020</v>
      </c>
    </row>
    <row r="100" spans="1:79">
      <c r="A100" s="99" t="s">
        <v>93</v>
      </c>
      <c r="B100" s="99" t="s">
        <v>77</v>
      </c>
      <c r="C100" s="99" t="s">
        <v>78</v>
      </c>
      <c r="D100" s="103">
        <v>18</v>
      </c>
      <c r="E100" s="103"/>
      <c r="F100" s="103"/>
      <c r="G100" s="103"/>
      <c r="H100" s="103"/>
      <c r="I100" s="103">
        <v>14482.13</v>
      </c>
      <c r="J100" s="103">
        <f>Base_Encuestas[[#This Row],[VENTAS POR ALOJAMIENTO DURANTE EL MES DE LA ENCUESTA]]/1000</f>
        <v>14.48213</v>
      </c>
      <c r="K100" s="103"/>
      <c r="L100" s="103"/>
      <c r="M100" s="103"/>
      <c r="N100" s="103"/>
      <c r="O100" s="103"/>
      <c r="P100" s="103">
        <v>0</v>
      </c>
      <c r="Q100" s="103"/>
      <c r="R100" s="103"/>
      <c r="S100" s="103"/>
      <c r="T100" s="103"/>
      <c r="U100" s="103"/>
      <c r="V100" s="103"/>
      <c r="W100" s="103"/>
      <c r="X100" s="103"/>
      <c r="Y100" s="103"/>
      <c r="Z100" s="103"/>
      <c r="AA100" s="103"/>
      <c r="AB100" s="103"/>
      <c r="AC100" s="103"/>
      <c r="AD100" s="103">
        <v>6</v>
      </c>
      <c r="AE100" s="103">
        <v>0</v>
      </c>
      <c r="AF100" s="103">
        <v>6</v>
      </c>
      <c r="AG100" s="103" t="s">
        <v>79</v>
      </c>
      <c r="AH100" s="103" t="s">
        <v>122</v>
      </c>
      <c r="AI100" s="103">
        <v>2</v>
      </c>
      <c r="AJ100" s="103">
        <v>4</v>
      </c>
      <c r="AK100" s="103">
        <v>1</v>
      </c>
      <c r="AL100" s="103">
        <v>2</v>
      </c>
      <c r="AM100" s="103"/>
      <c r="AN100" s="103"/>
      <c r="AO100" s="103"/>
      <c r="AP100" s="103"/>
      <c r="AQ100" s="103"/>
      <c r="AR100" s="103"/>
      <c r="AS100" s="103"/>
      <c r="AT100" s="103"/>
      <c r="AU100" s="103">
        <v>9</v>
      </c>
      <c r="AV100" s="103"/>
      <c r="AW100" s="103"/>
      <c r="AX100" s="103"/>
      <c r="AY100" s="103"/>
      <c r="AZ100" s="103"/>
      <c r="BA100" s="103">
        <v>0</v>
      </c>
      <c r="BB100" s="103"/>
      <c r="BC100" s="103"/>
      <c r="BD100" s="103"/>
      <c r="BE100" s="103"/>
      <c r="BF100" s="103"/>
      <c r="BG100" s="103"/>
      <c r="BH100" s="103"/>
      <c r="BI100" s="103" t="s">
        <v>81</v>
      </c>
      <c r="BJ100" s="103">
        <v>0</v>
      </c>
      <c r="BK100" s="103">
        <v>0</v>
      </c>
      <c r="BL100" s="103" t="s">
        <v>81</v>
      </c>
      <c r="BM100" s="103">
        <v>0</v>
      </c>
      <c r="BN100" s="103">
        <v>0</v>
      </c>
      <c r="BO100" s="103">
        <v>10</v>
      </c>
      <c r="BP100" s="103"/>
      <c r="BQ100" s="103"/>
      <c r="BR100" s="103"/>
      <c r="BS100" s="103"/>
      <c r="BT100" s="103"/>
      <c r="BU100" s="103"/>
      <c r="BV100" s="103"/>
      <c r="BW100" s="103"/>
      <c r="BX100" s="104">
        <v>43831</v>
      </c>
      <c r="BY100" s="103">
        <f>DAY(EOMONTH(Base_Encuestas[[#This Row],[FECHA]],0))</f>
        <v>31</v>
      </c>
      <c r="BZ10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0" s="105">
        <f>+YEAR(Base_Encuestas[[#This Row],[FECHA]])</f>
        <v>2020</v>
      </c>
    </row>
    <row r="101" spans="1:79">
      <c r="A101" s="99" t="s">
        <v>97</v>
      </c>
      <c r="B101" s="99" t="s">
        <v>94</v>
      </c>
      <c r="C101" s="99" t="s">
        <v>78</v>
      </c>
      <c r="D101" s="103">
        <v>10</v>
      </c>
      <c r="E101" s="103">
        <v>26</v>
      </c>
      <c r="F101" s="103"/>
      <c r="G101" s="103"/>
      <c r="H101" s="103"/>
      <c r="I101" s="103"/>
      <c r="J101" s="103"/>
      <c r="K101" s="103">
        <v>0</v>
      </c>
      <c r="L101" s="103">
        <v>130</v>
      </c>
      <c r="M101" s="103">
        <v>5</v>
      </c>
      <c r="N101" s="103">
        <v>0</v>
      </c>
      <c r="O101" s="103">
        <v>0</v>
      </c>
      <c r="P101" s="103">
        <v>135</v>
      </c>
      <c r="Q101" s="103">
        <v>0</v>
      </c>
      <c r="R101" s="103">
        <v>8</v>
      </c>
      <c r="S101" s="103">
        <v>0</v>
      </c>
      <c r="T101" s="103">
        <v>0</v>
      </c>
      <c r="U101" s="103">
        <v>0</v>
      </c>
      <c r="V101" s="103">
        <v>0</v>
      </c>
      <c r="W101" s="103">
        <v>0</v>
      </c>
      <c r="X101" s="103">
        <v>5</v>
      </c>
      <c r="Y101" s="103">
        <v>0</v>
      </c>
      <c r="Z101" s="103">
        <v>0</v>
      </c>
      <c r="AA101" s="103">
        <v>6</v>
      </c>
      <c r="AB101" s="103">
        <v>50</v>
      </c>
      <c r="AC101" s="103">
        <v>56</v>
      </c>
      <c r="AD101" s="103">
        <v>0</v>
      </c>
      <c r="AE101" s="103">
        <v>120</v>
      </c>
      <c r="AF101" s="103">
        <v>120</v>
      </c>
      <c r="AG101" s="103" t="s">
        <v>83</v>
      </c>
      <c r="AH101" s="103" t="s">
        <v>123</v>
      </c>
      <c r="AI101" s="103">
        <v>2</v>
      </c>
      <c r="AJ101" s="103">
        <v>2</v>
      </c>
      <c r="AK101" s="103">
        <v>5</v>
      </c>
      <c r="AL101" s="103">
        <v>2</v>
      </c>
      <c r="AM101" s="103"/>
      <c r="AN101" s="103"/>
      <c r="AO101" s="103"/>
      <c r="AP101" s="103"/>
      <c r="AQ101" s="103"/>
      <c r="AR101" s="103"/>
      <c r="AS101" s="103"/>
      <c r="AT101" s="103"/>
      <c r="AU101" s="103">
        <v>11</v>
      </c>
      <c r="AV101" s="103"/>
      <c r="AW101" s="103">
        <v>150</v>
      </c>
      <c r="AX101" s="103"/>
      <c r="AY101" s="103"/>
      <c r="AZ101" s="103"/>
      <c r="BA101" s="103">
        <v>150</v>
      </c>
      <c r="BB101" s="103">
        <v>150</v>
      </c>
      <c r="BC101" s="103" t="s">
        <v>80</v>
      </c>
      <c r="BD101" s="103">
        <v>5</v>
      </c>
      <c r="BE101" s="103">
        <v>5</v>
      </c>
      <c r="BF101" s="103" t="s">
        <v>119</v>
      </c>
      <c r="BG101" s="103">
        <v>5</v>
      </c>
      <c r="BH101" s="103">
        <v>5</v>
      </c>
      <c r="BI101" s="103" t="s">
        <v>81</v>
      </c>
      <c r="BJ101" s="103">
        <v>0</v>
      </c>
      <c r="BK101" s="103">
        <v>0</v>
      </c>
      <c r="BL101" s="103" t="s">
        <v>81</v>
      </c>
      <c r="BM101" s="103">
        <v>0</v>
      </c>
      <c r="BN101" s="103">
        <v>0</v>
      </c>
      <c r="BO101" s="103"/>
      <c r="BP101" s="103">
        <v>10</v>
      </c>
      <c r="BQ101" s="103"/>
      <c r="BR101" s="103"/>
      <c r="BS101" s="103"/>
      <c r="BT101" s="103"/>
      <c r="BU101" s="103"/>
      <c r="BV101" s="103"/>
      <c r="BW101" s="103"/>
      <c r="BX101" s="104">
        <v>43831</v>
      </c>
      <c r="BY101" s="103">
        <f>DAY(EOMONTH(Base_Encuestas[[#This Row],[FECHA]],0))</f>
        <v>31</v>
      </c>
      <c r="BZ10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1" s="105">
        <f>+YEAR(Base_Encuestas[[#This Row],[FECHA]])</f>
        <v>2020</v>
      </c>
    </row>
    <row r="102" spans="1:79">
      <c r="A102" s="99" t="s">
        <v>97</v>
      </c>
      <c r="B102" s="99" t="s">
        <v>77</v>
      </c>
      <c r="C102" s="99" t="s">
        <v>78</v>
      </c>
      <c r="D102" s="103">
        <v>41</v>
      </c>
      <c r="E102" s="103">
        <v>99</v>
      </c>
      <c r="F102" s="103"/>
      <c r="G102" s="103"/>
      <c r="H102" s="103"/>
      <c r="I102" s="103">
        <v>5000</v>
      </c>
      <c r="J102" s="103">
        <f>Base_Encuestas[[#This Row],[VENTAS POR ALOJAMIENTO DURANTE EL MES DE LA ENCUESTA]]/1000</f>
        <v>5</v>
      </c>
      <c r="K102" s="103">
        <v>91</v>
      </c>
      <c r="L102" s="103">
        <v>77</v>
      </c>
      <c r="M102" s="103">
        <v>16</v>
      </c>
      <c r="N102" s="103">
        <v>1</v>
      </c>
      <c r="O102" s="103">
        <v>0</v>
      </c>
      <c r="P102" s="103">
        <v>185</v>
      </c>
      <c r="Q102" s="103"/>
      <c r="R102" s="103"/>
      <c r="S102" s="103"/>
      <c r="T102" s="103"/>
      <c r="U102" s="103"/>
      <c r="V102" s="103"/>
      <c r="W102" s="103"/>
      <c r="X102" s="103"/>
      <c r="Y102" s="103"/>
      <c r="Z102" s="103"/>
      <c r="AA102" s="103">
        <v>294</v>
      </c>
      <c r="AB102" s="103">
        <v>3</v>
      </c>
      <c r="AC102" s="103">
        <v>297</v>
      </c>
      <c r="AD102" s="103">
        <v>294</v>
      </c>
      <c r="AE102" s="103">
        <v>3</v>
      </c>
      <c r="AF102" s="103">
        <v>297</v>
      </c>
      <c r="AG102" s="103" t="s">
        <v>79</v>
      </c>
      <c r="AH102" s="103"/>
      <c r="AI102" s="103">
        <v>1</v>
      </c>
      <c r="AJ102" s="103">
        <v>2</v>
      </c>
      <c r="AK102" s="103">
        <v>1</v>
      </c>
      <c r="AL102" s="103">
        <v>4</v>
      </c>
      <c r="AM102" s="103"/>
      <c r="AN102" s="103"/>
      <c r="AO102" s="103"/>
      <c r="AP102" s="103"/>
      <c r="AQ102" s="103"/>
      <c r="AR102" s="103"/>
      <c r="AS102" s="103"/>
      <c r="AT102" s="103"/>
      <c r="AU102" s="103">
        <v>8</v>
      </c>
      <c r="AV102" s="103">
        <v>4</v>
      </c>
      <c r="AW102" s="103">
        <v>7</v>
      </c>
      <c r="AX102" s="103"/>
      <c r="AY102" s="103"/>
      <c r="AZ102" s="103"/>
      <c r="BA102" s="103">
        <v>11</v>
      </c>
      <c r="BB102" s="103">
        <v>11</v>
      </c>
      <c r="BC102" s="103"/>
      <c r="BD102" s="103"/>
      <c r="BE102" s="103"/>
      <c r="BF102" s="103" t="s">
        <v>81</v>
      </c>
      <c r="BG102" s="103">
        <v>0</v>
      </c>
      <c r="BH102" s="103">
        <v>0</v>
      </c>
      <c r="BI102" s="103" t="s">
        <v>81</v>
      </c>
      <c r="BJ102" s="103">
        <v>0</v>
      </c>
      <c r="BK102" s="103">
        <v>0</v>
      </c>
      <c r="BL102" s="103" t="s">
        <v>81</v>
      </c>
      <c r="BM102" s="103">
        <v>0</v>
      </c>
      <c r="BN102" s="103">
        <v>0</v>
      </c>
      <c r="BO102" s="103">
        <v>3</v>
      </c>
      <c r="BP102" s="103">
        <v>10</v>
      </c>
      <c r="BQ102" s="103">
        <v>8</v>
      </c>
      <c r="BR102" s="103">
        <v>3</v>
      </c>
      <c r="BS102" s="103"/>
      <c r="BT102" s="103"/>
      <c r="BU102" s="103"/>
      <c r="BV102" s="103">
        <v>4</v>
      </c>
      <c r="BW102" s="103"/>
      <c r="BX102" s="104">
        <v>43831</v>
      </c>
      <c r="BY102" s="103">
        <f>DAY(EOMONTH(Base_Encuestas[[#This Row],[FECHA]],0))</f>
        <v>31</v>
      </c>
      <c r="BZ10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2" s="105">
        <f>+YEAR(Base_Encuestas[[#This Row],[FECHA]])</f>
        <v>2020</v>
      </c>
    </row>
    <row r="103" spans="1:79">
      <c r="A103" s="99" t="s">
        <v>93</v>
      </c>
      <c r="B103" s="99" t="s">
        <v>77</v>
      </c>
      <c r="C103" s="99" t="s">
        <v>101</v>
      </c>
      <c r="D103" s="103">
        <v>5</v>
      </c>
      <c r="E103" s="103">
        <v>5</v>
      </c>
      <c r="F103" s="103"/>
      <c r="G103" s="103"/>
      <c r="H103" s="103"/>
      <c r="I103" s="103">
        <v>199.69</v>
      </c>
      <c r="J103" s="103">
        <f>Base_Encuestas[[#This Row],[VENTAS POR ALOJAMIENTO DURANTE EL MES DE LA ENCUESTA]]/1000</f>
        <v>0.19969000000000001</v>
      </c>
      <c r="K103" s="103">
        <v>29</v>
      </c>
      <c r="L103" s="103">
        <v>0</v>
      </c>
      <c r="M103" s="103">
        <v>0</v>
      </c>
      <c r="N103" s="103">
        <v>0</v>
      </c>
      <c r="O103" s="103">
        <v>0</v>
      </c>
      <c r="P103" s="103">
        <v>29</v>
      </c>
      <c r="Q103" s="103"/>
      <c r="R103" s="103"/>
      <c r="S103" s="103"/>
      <c r="T103" s="103"/>
      <c r="U103" s="103"/>
      <c r="V103" s="103"/>
      <c r="W103" s="103"/>
      <c r="X103" s="103"/>
      <c r="Y103" s="103"/>
      <c r="Z103" s="103"/>
      <c r="AA103" s="103">
        <v>3</v>
      </c>
      <c r="AB103" s="103">
        <v>4</v>
      </c>
      <c r="AC103" s="103">
        <v>7</v>
      </c>
      <c r="AD103" s="103">
        <v>60</v>
      </c>
      <c r="AE103" s="103">
        <v>4</v>
      </c>
      <c r="AF103" s="103">
        <v>64</v>
      </c>
      <c r="AG103" s="103" t="s">
        <v>79</v>
      </c>
      <c r="AH103" s="103" t="s">
        <v>122</v>
      </c>
      <c r="AI103" s="103"/>
      <c r="AJ103" s="103"/>
      <c r="AK103" s="103"/>
      <c r="AL103" s="103"/>
      <c r="AM103" s="103"/>
      <c r="AN103" s="103"/>
      <c r="AO103" s="103"/>
      <c r="AP103" s="103"/>
      <c r="AQ103" s="103"/>
      <c r="AR103" s="103"/>
      <c r="AS103" s="103"/>
      <c r="AT103" s="103"/>
      <c r="AU103" s="103"/>
      <c r="AV103" s="103">
        <v>4</v>
      </c>
      <c r="AW103" s="103"/>
      <c r="AX103" s="103"/>
      <c r="AY103" s="103"/>
      <c r="AZ103" s="103"/>
      <c r="BA103" s="103">
        <v>4</v>
      </c>
      <c r="BB103" s="103">
        <v>32</v>
      </c>
      <c r="BC103" s="103" t="s">
        <v>81</v>
      </c>
      <c r="BD103" s="103">
        <v>0</v>
      </c>
      <c r="BE103" s="103">
        <v>0</v>
      </c>
      <c r="BF103" s="103" t="s">
        <v>81</v>
      </c>
      <c r="BG103" s="103">
        <v>0</v>
      </c>
      <c r="BH103" s="103">
        <v>0</v>
      </c>
      <c r="BI103" s="103" t="s">
        <v>81</v>
      </c>
      <c r="BJ103" s="103">
        <v>0</v>
      </c>
      <c r="BK103" s="103">
        <v>0</v>
      </c>
      <c r="BL103" s="103" t="s">
        <v>81</v>
      </c>
      <c r="BM103" s="103">
        <v>0</v>
      </c>
      <c r="BN103" s="103">
        <v>0</v>
      </c>
      <c r="BO103" s="103"/>
      <c r="BP103" s="103"/>
      <c r="BQ103" s="103"/>
      <c r="BR103" s="103"/>
      <c r="BS103" s="103"/>
      <c r="BT103" s="103"/>
      <c r="BU103" s="103"/>
      <c r="BV103" s="103"/>
      <c r="BW103" s="103"/>
      <c r="BX103" s="104">
        <v>43831</v>
      </c>
      <c r="BY103" s="103">
        <f>DAY(EOMONTH(Base_Encuestas[[#This Row],[FECHA]],0))</f>
        <v>31</v>
      </c>
      <c r="BZ10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3" s="105">
        <f>+YEAR(Base_Encuestas[[#This Row],[FECHA]])</f>
        <v>2020</v>
      </c>
    </row>
    <row r="104" spans="1:79">
      <c r="A104" s="99" t="s">
        <v>87</v>
      </c>
      <c r="B104" s="99" t="s">
        <v>88</v>
      </c>
      <c r="C104" s="99" t="s">
        <v>95</v>
      </c>
      <c r="D104" s="103">
        <v>17</v>
      </c>
      <c r="E104" s="103">
        <v>42</v>
      </c>
      <c r="F104" s="103"/>
      <c r="G104" s="103"/>
      <c r="H104" s="103"/>
      <c r="I104" s="103">
        <v>3299.15</v>
      </c>
      <c r="J104" s="103">
        <f>Base_Encuestas[[#This Row],[VENTAS POR ALOJAMIENTO DURANTE EL MES DE LA ENCUESTA]]/1000</f>
        <v>3.29915</v>
      </c>
      <c r="K104" s="103">
        <v>14</v>
      </c>
      <c r="L104" s="103">
        <v>9</v>
      </c>
      <c r="M104" s="103">
        <v>0</v>
      </c>
      <c r="N104" s="103">
        <v>0</v>
      </c>
      <c r="O104" s="103">
        <v>0</v>
      </c>
      <c r="P104" s="103">
        <v>23</v>
      </c>
      <c r="Q104" s="103"/>
      <c r="R104" s="103"/>
      <c r="S104" s="103"/>
      <c r="T104" s="103"/>
      <c r="U104" s="103"/>
      <c r="V104" s="103"/>
      <c r="W104" s="103"/>
      <c r="X104" s="103"/>
      <c r="Y104" s="103"/>
      <c r="Z104" s="103"/>
      <c r="AA104" s="103">
        <v>60</v>
      </c>
      <c r="AB104" s="103">
        <v>1</v>
      </c>
      <c r="AC104" s="103">
        <v>61</v>
      </c>
      <c r="AD104" s="103">
        <v>60</v>
      </c>
      <c r="AE104" s="103">
        <v>1</v>
      </c>
      <c r="AF104" s="103">
        <v>61</v>
      </c>
      <c r="AG104" s="103" t="s">
        <v>83</v>
      </c>
      <c r="AH104" s="103" t="s">
        <v>124</v>
      </c>
      <c r="AI104" s="103"/>
      <c r="AJ104" s="103"/>
      <c r="AK104" s="103"/>
      <c r="AL104" s="103"/>
      <c r="AM104" s="103"/>
      <c r="AN104" s="103"/>
      <c r="AO104" s="103"/>
      <c r="AP104" s="103"/>
      <c r="AQ104" s="103">
        <v>1</v>
      </c>
      <c r="AR104" s="103">
        <v>0</v>
      </c>
      <c r="AS104" s="103">
        <v>3</v>
      </c>
      <c r="AT104" s="103">
        <v>3</v>
      </c>
      <c r="AU104" s="103">
        <v>7</v>
      </c>
      <c r="AV104" s="103"/>
      <c r="AW104" s="103"/>
      <c r="AX104" s="103"/>
      <c r="AY104" s="103"/>
      <c r="AZ104" s="103">
        <v>1</v>
      </c>
      <c r="BA104" s="103">
        <v>0</v>
      </c>
      <c r="BB104" s="103">
        <v>1</v>
      </c>
      <c r="BC104" s="103" t="s">
        <v>80</v>
      </c>
      <c r="BD104" s="103">
        <v>25</v>
      </c>
      <c r="BE104" s="103">
        <v>25</v>
      </c>
      <c r="BF104" s="103" t="s">
        <v>81</v>
      </c>
      <c r="BG104" s="103">
        <v>0</v>
      </c>
      <c r="BH104" s="103">
        <v>0</v>
      </c>
      <c r="BI104" s="103" t="s">
        <v>81</v>
      </c>
      <c r="BJ104" s="103">
        <v>0</v>
      </c>
      <c r="BK104" s="103">
        <v>0</v>
      </c>
      <c r="BL104" s="103" t="s">
        <v>81</v>
      </c>
      <c r="BM104" s="103">
        <v>0</v>
      </c>
      <c r="BN104" s="103">
        <v>0</v>
      </c>
      <c r="BO104" s="103"/>
      <c r="BP104" s="103"/>
      <c r="BQ104" s="103"/>
      <c r="BR104" s="103"/>
      <c r="BS104" s="103">
        <v>14</v>
      </c>
      <c r="BT104" s="103"/>
      <c r="BU104" s="103"/>
      <c r="BV104" s="103"/>
      <c r="BW104" s="103"/>
      <c r="BX104" s="104">
        <v>43831</v>
      </c>
      <c r="BY104" s="103">
        <f>DAY(EOMONTH(Base_Encuestas[[#This Row],[FECHA]],0))</f>
        <v>31</v>
      </c>
      <c r="BZ10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4" s="105">
        <f>+YEAR(Base_Encuestas[[#This Row],[FECHA]])</f>
        <v>2020</v>
      </c>
    </row>
    <row r="105" spans="1:79">
      <c r="A105" s="99" t="s">
        <v>76</v>
      </c>
      <c r="B105" s="99" t="s">
        <v>88</v>
      </c>
      <c r="C105" s="99" t="s">
        <v>78</v>
      </c>
      <c r="D105" s="103">
        <v>12</v>
      </c>
      <c r="E105" s="103">
        <v>23</v>
      </c>
      <c r="F105" s="103"/>
      <c r="G105" s="103"/>
      <c r="H105" s="103"/>
      <c r="I105" s="103">
        <v>7000</v>
      </c>
      <c r="J105" s="103">
        <f>Base_Encuestas[[#This Row],[VENTAS POR ALOJAMIENTO DURANTE EL MES DE LA ENCUESTA]]/1000</f>
        <v>7</v>
      </c>
      <c r="K105" s="103">
        <v>11</v>
      </c>
      <c r="L105" s="103">
        <v>141</v>
      </c>
      <c r="M105" s="103">
        <v>3</v>
      </c>
      <c r="N105" s="103">
        <v>0</v>
      </c>
      <c r="O105" s="103">
        <v>0</v>
      </c>
      <c r="P105" s="103">
        <v>155</v>
      </c>
      <c r="Q105" s="103"/>
      <c r="R105" s="103"/>
      <c r="S105" s="103"/>
      <c r="T105" s="103"/>
      <c r="U105" s="103"/>
      <c r="V105" s="103"/>
      <c r="W105" s="103"/>
      <c r="X105" s="103"/>
      <c r="Y105" s="103"/>
      <c r="Z105" s="103"/>
      <c r="AA105" s="103">
        <v>4</v>
      </c>
      <c r="AB105" s="103">
        <v>151</v>
      </c>
      <c r="AC105" s="103">
        <v>155</v>
      </c>
      <c r="AD105" s="103">
        <v>4</v>
      </c>
      <c r="AE105" s="103">
        <v>151</v>
      </c>
      <c r="AF105" s="103">
        <v>155</v>
      </c>
      <c r="AG105" s="103" t="s">
        <v>79</v>
      </c>
      <c r="AH105" s="103"/>
      <c r="AI105" s="103">
        <v>1</v>
      </c>
      <c r="AJ105" s="103">
        <v>2</v>
      </c>
      <c r="AK105" s="103">
        <v>2</v>
      </c>
      <c r="AL105" s="103">
        <v>4</v>
      </c>
      <c r="AM105" s="103"/>
      <c r="AN105" s="103"/>
      <c r="AO105" s="103"/>
      <c r="AP105" s="103"/>
      <c r="AQ105" s="103"/>
      <c r="AR105" s="103"/>
      <c r="AS105" s="103"/>
      <c r="AT105" s="103"/>
      <c r="AU105" s="103">
        <v>9</v>
      </c>
      <c r="AV105" s="103">
        <v>8</v>
      </c>
      <c r="AW105" s="103">
        <v>70</v>
      </c>
      <c r="AX105" s="103">
        <v>2</v>
      </c>
      <c r="AY105" s="103"/>
      <c r="AZ105" s="103"/>
      <c r="BA105" s="103">
        <v>80</v>
      </c>
      <c r="BB105" s="103"/>
      <c r="BC105" s="103" t="s">
        <v>86</v>
      </c>
      <c r="BD105" s="103">
        <v>2</v>
      </c>
      <c r="BE105" s="103">
        <v>-2</v>
      </c>
      <c r="BF105" s="103" t="s">
        <v>81</v>
      </c>
      <c r="BG105" s="103">
        <v>0</v>
      </c>
      <c r="BH105" s="103">
        <v>0</v>
      </c>
      <c r="BI105" s="103" t="s">
        <v>81</v>
      </c>
      <c r="BJ105" s="103">
        <v>0</v>
      </c>
      <c r="BK105" s="103">
        <v>0</v>
      </c>
      <c r="BL105" s="103" t="s">
        <v>81</v>
      </c>
      <c r="BM105" s="103">
        <v>0</v>
      </c>
      <c r="BN105" s="103">
        <v>0</v>
      </c>
      <c r="BO105" s="103">
        <v>10</v>
      </c>
      <c r="BP105" s="103">
        <v>170</v>
      </c>
      <c r="BQ105" s="103"/>
      <c r="BR105" s="103"/>
      <c r="BS105" s="103"/>
      <c r="BT105" s="103"/>
      <c r="BU105" s="103"/>
      <c r="BV105" s="103"/>
      <c r="BW105" s="103"/>
      <c r="BX105" s="104">
        <v>43831</v>
      </c>
      <c r="BY105" s="103">
        <f>DAY(EOMONTH(Base_Encuestas[[#This Row],[FECHA]],0))</f>
        <v>31</v>
      </c>
      <c r="BZ10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5" s="105">
        <f>+YEAR(Base_Encuestas[[#This Row],[FECHA]])</f>
        <v>2020</v>
      </c>
    </row>
    <row r="106" spans="1:79">
      <c r="A106" s="99" t="s">
        <v>82</v>
      </c>
      <c r="B106" s="99" t="s">
        <v>77</v>
      </c>
      <c r="C106" s="99" t="s">
        <v>95</v>
      </c>
      <c r="D106" s="103">
        <v>5</v>
      </c>
      <c r="E106" s="103">
        <v>14</v>
      </c>
      <c r="F106" s="103"/>
      <c r="G106" s="103"/>
      <c r="H106" s="103"/>
      <c r="I106" s="103">
        <v>160</v>
      </c>
      <c r="J106" s="103">
        <f>Base_Encuestas[[#This Row],[VENTAS POR ALOJAMIENTO DURANTE EL MES DE LA ENCUESTA]]/1000</f>
        <v>0.16</v>
      </c>
      <c r="K106" s="103">
        <v>2</v>
      </c>
      <c r="L106" s="103">
        <v>0</v>
      </c>
      <c r="M106" s="103">
        <v>0</v>
      </c>
      <c r="N106" s="103">
        <v>0</v>
      </c>
      <c r="O106" s="103">
        <v>0</v>
      </c>
      <c r="P106" s="103">
        <v>2</v>
      </c>
      <c r="Q106" s="103"/>
      <c r="R106" s="103"/>
      <c r="S106" s="103"/>
      <c r="T106" s="103"/>
      <c r="U106" s="103"/>
      <c r="V106" s="103"/>
      <c r="W106" s="103"/>
      <c r="X106" s="103"/>
      <c r="Y106" s="103"/>
      <c r="Z106" s="103"/>
      <c r="AA106" s="103">
        <v>0</v>
      </c>
      <c r="AB106" s="103">
        <v>2</v>
      </c>
      <c r="AC106" s="103">
        <v>2</v>
      </c>
      <c r="AD106" s="103">
        <v>0</v>
      </c>
      <c r="AE106" s="103">
        <v>2</v>
      </c>
      <c r="AF106" s="103">
        <v>2</v>
      </c>
      <c r="AG106" s="103" t="s">
        <v>79</v>
      </c>
      <c r="AH106" s="103" t="s">
        <v>122</v>
      </c>
      <c r="AI106" s="103">
        <v>0</v>
      </c>
      <c r="AJ106" s="103">
        <v>1</v>
      </c>
      <c r="AK106" s="103">
        <v>1</v>
      </c>
      <c r="AL106" s="103">
        <v>0</v>
      </c>
      <c r="AM106" s="103"/>
      <c r="AN106" s="103"/>
      <c r="AO106" s="103"/>
      <c r="AP106" s="103"/>
      <c r="AQ106" s="103"/>
      <c r="AR106" s="103"/>
      <c r="AS106" s="103">
        <v>3</v>
      </c>
      <c r="AT106" s="103">
        <v>2</v>
      </c>
      <c r="AU106" s="103">
        <v>7</v>
      </c>
      <c r="AV106" s="103"/>
      <c r="AW106" s="103"/>
      <c r="AX106" s="103"/>
      <c r="AY106" s="103"/>
      <c r="AZ106" s="103"/>
      <c r="BA106" s="103">
        <v>0</v>
      </c>
      <c r="BB106" s="103"/>
      <c r="BC106" s="103" t="s">
        <v>81</v>
      </c>
      <c r="BD106" s="103">
        <v>0</v>
      </c>
      <c r="BE106" s="103">
        <v>0</v>
      </c>
      <c r="BF106" s="103" t="s">
        <v>81</v>
      </c>
      <c r="BG106" s="103">
        <v>0</v>
      </c>
      <c r="BH106" s="103">
        <v>0</v>
      </c>
      <c r="BI106" s="103" t="s">
        <v>81</v>
      </c>
      <c r="BJ106" s="103">
        <v>0</v>
      </c>
      <c r="BK106" s="103">
        <v>0</v>
      </c>
      <c r="BL106" s="103" t="s">
        <v>81</v>
      </c>
      <c r="BM106" s="103">
        <v>0</v>
      </c>
      <c r="BN106" s="103">
        <v>0</v>
      </c>
      <c r="BO106" s="103">
        <v>2</v>
      </c>
      <c r="BP106" s="103">
        <v>2</v>
      </c>
      <c r="BQ106" s="103">
        <v>1</v>
      </c>
      <c r="BR106" s="103"/>
      <c r="BS106" s="103"/>
      <c r="BT106" s="103"/>
      <c r="BU106" s="103"/>
      <c r="BV106" s="103">
        <v>1</v>
      </c>
      <c r="BW106" s="103"/>
      <c r="BX106" s="104">
        <v>43831</v>
      </c>
      <c r="BY106" s="103">
        <f>DAY(EOMONTH(Base_Encuestas[[#This Row],[FECHA]],0))</f>
        <v>31</v>
      </c>
      <c r="BZ10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6" s="105">
        <f>+YEAR(Base_Encuestas[[#This Row],[FECHA]])</f>
        <v>2020</v>
      </c>
    </row>
    <row r="107" spans="1:79">
      <c r="A107" s="99" t="s">
        <v>93</v>
      </c>
      <c r="B107" s="99" t="s">
        <v>94</v>
      </c>
      <c r="C107" s="99" t="s">
        <v>96</v>
      </c>
      <c r="D107" s="103">
        <v>7</v>
      </c>
      <c r="E107" s="103">
        <v>13</v>
      </c>
      <c r="F107" s="103"/>
      <c r="G107" s="103"/>
      <c r="H107" s="103"/>
      <c r="I107" s="103">
        <v>1363.79</v>
      </c>
      <c r="J107" s="103">
        <f>Base_Encuestas[[#This Row],[VENTAS POR ALOJAMIENTO DURANTE EL MES DE LA ENCUESTA]]/1000</f>
        <v>1.3637900000000001</v>
      </c>
      <c r="K107" s="103">
        <v>1</v>
      </c>
      <c r="L107" s="103">
        <v>10</v>
      </c>
      <c r="M107" s="103">
        <v>0</v>
      </c>
      <c r="N107" s="103">
        <v>1</v>
      </c>
      <c r="O107" s="103">
        <v>0</v>
      </c>
      <c r="P107" s="103">
        <v>12</v>
      </c>
      <c r="Q107" s="103">
        <v>0</v>
      </c>
      <c r="R107" s="103">
        <v>0</v>
      </c>
      <c r="S107" s="103">
        <v>0</v>
      </c>
      <c r="T107" s="103">
        <v>0</v>
      </c>
      <c r="U107" s="103">
        <v>0</v>
      </c>
      <c r="V107" s="103">
        <v>0</v>
      </c>
      <c r="W107" s="103">
        <v>0</v>
      </c>
      <c r="X107" s="103">
        <v>0</v>
      </c>
      <c r="Y107" s="103">
        <v>0</v>
      </c>
      <c r="Z107" s="103">
        <v>0</v>
      </c>
      <c r="AA107" s="103">
        <v>13</v>
      </c>
      <c r="AB107" s="103">
        <v>10</v>
      </c>
      <c r="AC107" s="103">
        <v>23</v>
      </c>
      <c r="AD107" s="103">
        <v>473</v>
      </c>
      <c r="AE107" s="103">
        <v>11</v>
      </c>
      <c r="AF107" s="103">
        <v>484</v>
      </c>
      <c r="AG107" s="103" t="s">
        <v>83</v>
      </c>
      <c r="AH107" s="103" t="s">
        <v>120</v>
      </c>
      <c r="AI107" s="103">
        <v>1</v>
      </c>
      <c r="AJ107" s="103">
        <v>0</v>
      </c>
      <c r="AK107" s="103">
        <v>2</v>
      </c>
      <c r="AL107" s="103">
        <v>2</v>
      </c>
      <c r="AM107" s="103"/>
      <c r="AN107" s="103"/>
      <c r="AO107" s="103"/>
      <c r="AP107" s="103"/>
      <c r="AQ107" s="103"/>
      <c r="AR107" s="103"/>
      <c r="AS107" s="103">
        <v>2</v>
      </c>
      <c r="AT107" s="103">
        <v>0</v>
      </c>
      <c r="AU107" s="103">
        <v>7</v>
      </c>
      <c r="AV107" s="103"/>
      <c r="AW107" s="103">
        <v>14</v>
      </c>
      <c r="AX107" s="103"/>
      <c r="AY107" s="103">
        <v>1</v>
      </c>
      <c r="AZ107" s="103"/>
      <c r="BA107" s="103">
        <v>15</v>
      </c>
      <c r="BB107" s="103">
        <v>15</v>
      </c>
      <c r="BC107" s="103" t="s">
        <v>80</v>
      </c>
      <c r="BD107" s="103">
        <v>20</v>
      </c>
      <c r="BE107" s="103">
        <v>20</v>
      </c>
      <c r="BF107" s="103" t="s">
        <v>81</v>
      </c>
      <c r="BG107" s="103">
        <v>0</v>
      </c>
      <c r="BH107" s="103">
        <v>0</v>
      </c>
      <c r="BI107" s="103" t="s">
        <v>81</v>
      </c>
      <c r="BJ107" s="103">
        <v>0</v>
      </c>
      <c r="BK107" s="103">
        <v>0</v>
      </c>
      <c r="BL107" s="103" t="s">
        <v>81</v>
      </c>
      <c r="BM107" s="103">
        <v>0</v>
      </c>
      <c r="BN107" s="103">
        <v>0</v>
      </c>
      <c r="BO107" s="103"/>
      <c r="BP107" s="103"/>
      <c r="BQ107" s="103"/>
      <c r="BR107" s="103"/>
      <c r="BS107" s="103"/>
      <c r="BT107" s="103"/>
      <c r="BU107" s="103"/>
      <c r="BV107" s="103"/>
      <c r="BW107" s="103"/>
      <c r="BX107" s="104">
        <v>43831</v>
      </c>
      <c r="BY107" s="103">
        <f>DAY(EOMONTH(Base_Encuestas[[#This Row],[FECHA]],0))</f>
        <v>31</v>
      </c>
      <c r="BZ10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7" s="105">
        <f>+YEAR(Base_Encuestas[[#This Row],[FECHA]])</f>
        <v>2020</v>
      </c>
    </row>
    <row r="108" spans="1:79">
      <c r="A108" s="99" t="s">
        <v>76</v>
      </c>
      <c r="B108" s="99" t="s">
        <v>77</v>
      </c>
      <c r="C108" s="99" t="s">
        <v>78</v>
      </c>
      <c r="D108" s="103">
        <v>340</v>
      </c>
      <c r="E108" s="103">
        <v>600</v>
      </c>
      <c r="F108" s="103"/>
      <c r="G108" s="103"/>
      <c r="H108" s="103"/>
      <c r="I108" s="103">
        <v>7500</v>
      </c>
      <c r="J108" s="103">
        <f>Base_Encuestas[[#This Row],[VENTAS POR ALOJAMIENTO DURANTE EL MES DE LA ENCUESTA]]/1000</f>
        <v>7.5</v>
      </c>
      <c r="K108" s="103">
        <v>94</v>
      </c>
      <c r="L108" s="103">
        <v>86</v>
      </c>
      <c r="M108" s="103">
        <v>0</v>
      </c>
      <c r="N108" s="103">
        <v>0</v>
      </c>
      <c r="O108" s="103">
        <v>0</v>
      </c>
      <c r="P108" s="103">
        <v>180</v>
      </c>
      <c r="Q108" s="103"/>
      <c r="R108" s="103"/>
      <c r="S108" s="103"/>
      <c r="T108" s="103"/>
      <c r="U108" s="103"/>
      <c r="V108" s="103"/>
      <c r="W108" s="103"/>
      <c r="X108" s="103"/>
      <c r="Y108" s="103"/>
      <c r="Z108" s="103"/>
      <c r="AA108" s="103"/>
      <c r="AB108" s="103"/>
      <c r="AC108" s="103">
        <v>0</v>
      </c>
      <c r="AD108" s="103">
        <v>0</v>
      </c>
      <c r="AE108" s="103">
        <v>0</v>
      </c>
      <c r="AF108" s="103"/>
      <c r="AG108" s="103" t="s">
        <v>83</v>
      </c>
      <c r="AH108" s="103" t="s">
        <v>125</v>
      </c>
      <c r="AI108" s="103">
        <v>4</v>
      </c>
      <c r="AJ108" s="103">
        <v>3</v>
      </c>
      <c r="AK108" s="103"/>
      <c r="AL108" s="103"/>
      <c r="AM108" s="103"/>
      <c r="AN108" s="103"/>
      <c r="AO108" s="103"/>
      <c r="AP108" s="103"/>
      <c r="AQ108" s="103"/>
      <c r="AR108" s="103"/>
      <c r="AS108" s="103"/>
      <c r="AT108" s="103"/>
      <c r="AU108" s="103">
        <v>7</v>
      </c>
      <c r="AV108" s="103">
        <v>8</v>
      </c>
      <c r="AW108" s="103">
        <v>10</v>
      </c>
      <c r="AX108" s="103"/>
      <c r="AY108" s="103"/>
      <c r="AZ108" s="103"/>
      <c r="BA108" s="103">
        <v>18</v>
      </c>
      <c r="BB108" s="103"/>
      <c r="BC108" s="103" t="s">
        <v>86</v>
      </c>
      <c r="BD108" s="103">
        <v>20</v>
      </c>
      <c r="BE108" s="103">
        <v>-20</v>
      </c>
      <c r="BF108" s="103" t="s">
        <v>86</v>
      </c>
      <c r="BG108" s="103">
        <v>20</v>
      </c>
      <c r="BH108" s="103">
        <v>-20</v>
      </c>
      <c r="BI108" s="103"/>
      <c r="BJ108" s="103"/>
      <c r="BK108" s="103"/>
      <c r="BL108" s="103"/>
      <c r="BM108" s="103"/>
      <c r="BN108" s="103"/>
      <c r="BO108" s="103"/>
      <c r="BP108" s="103"/>
      <c r="BQ108" s="103"/>
      <c r="BR108" s="103"/>
      <c r="BS108" s="103"/>
      <c r="BT108" s="103"/>
      <c r="BU108" s="103"/>
      <c r="BV108" s="103"/>
      <c r="BW108" s="103"/>
      <c r="BX108" s="104">
        <v>43831</v>
      </c>
      <c r="BY108" s="103">
        <f>DAY(EOMONTH(Base_Encuestas[[#This Row],[FECHA]],0))</f>
        <v>31</v>
      </c>
      <c r="BZ10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8" s="105">
        <f>+YEAR(Base_Encuestas[[#This Row],[FECHA]])</f>
        <v>2020</v>
      </c>
    </row>
    <row r="109" spans="1:79">
      <c r="A109" s="99" t="s">
        <v>76</v>
      </c>
      <c r="B109" s="99" t="s">
        <v>88</v>
      </c>
      <c r="C109" s="99" t="s">
        <v>78</v>
      </c>
      <c r="D109" s="103">
        <v>55</v>
      </c>
      <c r="E109" s="103">
        <v>90</v>
      </c>
      <c r="F109" s="103"/>
      <c r="G109" s="103"/>
      <c r="H109" s="103"/>
      <c r="I109" s="103">
        <v>41675.94</v>
      </c>
      <c r="J109" s="103">
        <f>Base_Encuestas[[#This Row],[VENTAS POR ALOJAMIENTO DURANTE EL MES DE LA ENCUESTA]]/1000</f>
        <v>41.675940000000004</v>
      </c>
      <c r="K109" s="103">
        <v>400</v>
      </c>
      <c r="L109" s="103">
        <v>294</v>
      </c>
      <c r="M109" s="103">
        <v>0</v>
      </c>
      <c r="N109" s="103">
        <v>0</v>
      </c>
      <c r="O109" s="103">
        <v>0</v>
      </c>
      <c r="P109" s="103">
        <v>694</v>
      </c>
      <c r="Q109" s="103">
        <v>3</v>
      </c>
      <c r="R109" s="103">
        <v>0</v>
      </c>
      <c r="S109" s="103">
        <v>0</v>
      </c>
      <c r="T109" s="103">
        <v>0</v>
      </c>
      <c r="U109" s="103">
        <v>0</v>
      </c>
      <c r="V109" s="103"/>
      <c r="W109" s="103"/>
      <c r="X109" s="103"/>
      <c r="Y109" s="103"/>
      <c r="Z109" s="103"/>
      <c r="AA109" s="103"/>
      <c r="AB109" s="103"/>
      <c r="AC109" s="103">
        <v>0</v>
      </c>
      <c r="AD109" s="103">
        <v>0</v>
      </c>
      <c r="AE109" s="103">
        <v>0</v>
      </c>
      <c r="AF109" s="103"/>
      <c r="AG109" s="103" t="s">
        <v>83</v>
      </c>
      <c r="AH109" s="103" t="s">
        <v>100</v>
      </c>
      <c r="AI109" s="103">
        <v>4</v>
      </c>
      <c r="AJ109" s="103">
        <v>5</v>
      </c>
      <c r="AK109" s="103">
        <v>5</v>
      </c>
      <c r="AL109" s="103">
        <v>4</v>
      </c>
      <c r="AM109" s="103"/>
      <c r="AN109" s="103"/>
      <c r="AO109" s="103"/>
      <c r="AP109" s="103"/>
      <c r="AQ109" s="103"/>
      <c r="AR109" s="103"/>
      <c r="AS109" s="103"/>
      <c r="AT109" s="103"/>
      <c r="AU109" s="103">
        <v>18</v>
      </c>
      <c r="AV109" s="103">
        <v>988</v>
      </c>
      <c r="AW109" s="103">
        <v>226</v>
      </c>
      <c r="AX109" s="103"/>
      <c r="AY109" s="103"/>
      <c r="AZ109" s="103"/>
      <c r="BA109" s="103">
        <v>1214</v>
      </c>
      <c r="BB109" s="103">
        <v>1214</v>
      </c>
      <c r="BC109" s="103" t="s">
        <v>80</v>
      </c>
      <c r="BD109" s="103">
        <v>25</v>
      </c>
      <c r="BE109" s="103">
        <v>25</v>
      </c>
      <c r="BF109" s="103" t="s">
        <v>119</v>
      </c>
      <c r="BG109" s="103">
        <v>10</v>
      </c>
      <c r="BH109" s="103">
        <v>10</v>
      </c>
      <c r="BI109" s="103" t="s">
        <v>81</v>
      </c>
      <c r="BJ109" s="103">
        <v>0</v>
      </c>
      <c r="BK109" s="103">
        <v>0</v>
      </c>
      <c r="BL109" s="103" t="s">
        <v>81</v>
      </c>
      <c r="BM109" s="103">
        <v>0</v>
      </c>
      <c r="BN109" s="103">
        <v>0</v>
      </c>
      <c r="BO109" s="103">
        <v>30</v>
      </c>
      <c r="BP109" s="103">
        <v>20</v>
      </c>
      <c r="BQ109" s="103"/>
      <c r="BR109" s="103"/>
      <c r="BS109" s="103"/>
      <c r="BT109" s="103"/>
      <c r="BU109" s="103"/>
      <c r="BV109" s="103"/>
      <c r="BW109" s="103"/>
      <c r="BX109" s="104">
        <v>43831</v>
      </c>
      <c r="BY109" s="103">
        <f>DAY(EOMONTH(Base_Encuestas[[#This Row],[FECHA]],0))</f>
        <v>31</v>
      </c>
      <c r="BZ10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09" s="105">
        <f>+YEAR(Base_Encuestas[[#This Row],[FECHA]])</f>
        <v>2020</v>
      </c>
    </row>
    <row r="110" spans="1:79">
      <c r="A110" s="99" t="s">
        <v>76</v>
      </c>
      <c r="B110" s="99" t="s">
        <v>77</v>
      </c>
      <c r="C110" s="99" t="s">
        <v>78</v>
      </c>
      <c r="D110" s="103">
        <v>16</v>
      </c>
      <c r="E110" s="103">
        <v>34</v>
      </c>
      <c r="F110" s="103"/>
      <c r="G110" s="103"/>
      <c r="H110" s="103"/>
      <c r="I110" s="103">
        <v>2233</v>
      </c>
      <c r="J110" s="103">
        <f>Base_Encuestas[[#This Row],[VENTAS POR ALOJAMIENTO DURANTE EL MES DE LA ENCUESTA]]/1000</f>
        <v>2.2330000000000001</v>
      </c>
      <c r="K110" s="103">
        <v>94</v>
      </c>
      <c r="L110" s="103">
        <v>23</v>
      </c>
      <c r="M110" s="103">
        <v>0</v>
      </c>
      <c r="N110" s="103">
        <v>0</v>
      </c>
      <c r="O110" s="103">
        <v>0</v>
      </c>
      <c r="P110" s="103">
        <v>117</v>
      </c>
      <c r="Q110" s="103"/>
      <c r="R110" s="103"/>
      <c r="S110" s="103"/>
      <c r="T110" s="103"/>
      <c r="U110" s="103"/>
      <c r="V110" s="103"/>
      <c r="W110" s="103"/>
      <c r="X110" s="103"/>
      <c r="Y110" s="103"/>
      <c r="Z110" s="103"/>
      <c r="AA110" s="103"/>
      <c r="AB110" s="103"/>
      <c r="AC110" s="103">
        <v>0</v>
      </c>
      <c r="AD110" s="103">
        <v>0</v>
      </c>
      <c r="AE110" s="103">
        <v>0</v>
      </c>
      <c r="AF110" s="103"/>
      <c r="AG110" s="103" t="s">
        <v>79</v>
      </c>
      <c r="AH110" s="103" t="s">
        <v>122</v>
      </c>
      <c r="AI110" s="103">
        <v>1</v>
      </c>
      <c r="AJ110" s="103">
        <v>2</v>
      </c>
      <c r="AK110" s="103"/>
      <c r="AL110" s="103"/>
      <c r="AM110" s="103">
        <v>1</v>
      </c>
      <c r="AN110" s="103">
        <v>2</v>
      </c>
      <c r="AO110" s="103"/>
      <c r="AP110" s="103"/>
      <c r="AQ110" s="103"/>
      <c r="AR110" s="103"/>
      <c r="AS110" s="103"/>
      <c r="AT110" s="103"/>
      <c r="AU110" s="103">
        <v>6</v>
      </c>
      <c r="AV110" s="103"/>
      <c r="AW110" s="103"/>
      <c r="AX110" s="103"/>
      <c r="AY110" s="103"/>
      <c r="AZ110" s="103"/>
      <c r="BA110" s="103">
        <v>0</v>
      </c>
      <c r="BB110" s="103"/>
      <c r="BC110" s="103"/>
      <c r="BD110" s="103"/>
      <c r="BE110" s="103"/>
      <c r="BF110" s="103"/>
      <c r="BG110" s="103"/>
      <c r="BH110" s="103"/>
      <c r="BI110" s="103"/>
      <c r="BJ110" s="103"/>
      <c r="BK110" s="103"/>
      <c r="BL110" s="103"/>
      <c r="BM110" s="103"/>
      <c r="BN110" s="103"/>
      <c r="BO110" s="103">
        <v>10</v>
      </c>
      <c r="BP110" s="103">
        <v>3</v>
      </c>
      <c r="BQ110" s="103">
        <v>2</v>
      </c>
      <c r="BR110" s="103"/>
      <c r="BS110" s="103"/>
      <c r="BT110" s="103"/>
      <c r="BU110" s="103"/>
      <c r="BV110" s="103"/>
      <c r="BW110" s="103"/>
      <c r="BX110" s="104">
        <v>43831</v>
      </c>
      <c r="BY110" s="103">
        <f>DAY(EOMONTH(Base_Encuestas[[#This Row],[FECHA]],0))</f>
        <v>31</v>
      </c>
      <c r="BZ11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0" s="105">
        <f>+YEAR(Base_Encuestas[[#This Row],[FECHA]])</f>
        <v>2020</v>
      </c>
    </row>
    <row r="111" spans="1:79">
      <c r="A111" s="99" t="s">
        <v>97</v>
      </c>
      <c r="B111" s="99" t="s">
        <v>77</v>
      </c>
      <c r="C111" s="99" t="s">
        <v>78</v>
      </c>
      <c r="D111" s="103">
        <v>31</v>
      </c>
      <c r="E111" s="103">
        <v>65</v>
      </c>
      <c r="F111" s="103"/>
      <c r="G111" s="103"/>
      <c r="H111" s="103"/>
      <c r="I111" s="103">
        <v>16000</v>
      </c>
      <c r="J111" s="103">
        <f>Base_Encuestas[[#This Row],[VENTAS POR ALOJAMIENTO DURANTE EL MES DE LA ENCUESTA]]/1000</f>
        <v>16</v>
      </c>
      <c r="K111" s="103">
        <v>80</v>
      </c>
      <c r="L111" s="103">
        <v>120</v>
      </c>
      <c r="M111" s="103">
        <v>45</v>
      </c>
      <c r="N111" s="103">
        <v>20</v>
      </c>
      <c r="O111" s="103">
        <v>21</v>
      </c>
      <c r="P111" s="103">
        <v>286</v>
      </c>
      <c r="Q111" s="103">
        <v>3</v>
      </c>
      <c r="R111" s="103">
        <v>0</v>
      </c>
      <c r="S111" s="103">
        <v>0</v>
      </c>
      <c r="T111" s="103">
        <v>0</v>
      </c>
      <c r="U111" s="103">
        <v>0</v>
      </c>
      <c r="V111" s="103"/>
      <c r="W111" s="103"/>
      <c r="X111" s="103"/>
      <c r="Y111" s="103"/>
      <c r="Z111" s="103"/>
      <c r="AA111" s="103">
        <v>17</v>
      </c>
      <c r="AB111" s="103">
        <v>244</v>
      </c>
      <c r="AC111" s="103">
        <v>261</v>
      </c>
      <c r="AD111" s="103">
        <v>17</v>
      </c>
      <c r="AE111" s="103">
        <v>244</v>
      </c>
      <c r="AF111" s="103">
        <v>261</v>
      </c>
      <c r="AG111" s="103" t="s">
        <v>83</v>
      </c>
      <c r="AH111" s="103" t="s">
        <v>126</v>
      </c>
      <c r="AI111" s="103">
        <v>0</v>
      </c>
      <c r="AJ111" s="103">
        <v>4</v>
      </c>
      <c r="AK111" s="103">
        <v>10</v>
      </c>
      <c r="AL111" s="103">
        <v>6</v>
      </c>
      <c r="AM111" s="103"/>
      <c r="AN111" s="103"/>
      <c r="AO111" s="103"/>
      <c r="AP111" s="103"/>
      <c r="AQ111" s="103"/>
      <c r="AR111" s="103"/>
      <c r="AS111" s="103"/>
      <c r="AT111" s="103"/>
      <c r="AU111" s="103">
        <v>20</v>
      </c>
      <c r="AV111" s="103">
        <v>73</v>
      </c>
      <c r="AW111" s="103">
        <v>112</v>
      </c>
      <c r="AX111" s="103">
        <v>25</v>
      </c>
      <c r="AY111" s="103">
        <v>12</v>
      </c>
      <c r="AZ111" s="103">
        <v>12</v>
      </c>
      <c r="BA111" s="103">
        <v>234</v>
      </c>
      <c r="BB111" s="103">
        <v>125</v>
      </c>
      <c r="BC111" s="103" t="s">
        <v>81</v>
      </c>
      <c r="BD111" s="103">
        <v>0</v>
      </c>
      <c r="BE111" s="103">
        <v>0</v>
      </c>
      <c r="BF111" s="103" t="s">
        <v>81</v>
      </c>
      <c r="BG111" s="103">
        <v>5</v>
      </c>
      <c r="BH111" s="103">
        <v>0</v>
      </c>
      <c r="BI111" s="103" t="s">
        <v>81</v>
      </c>
      <c r="BJ111" s="103">
        <v>0</v>
      </c>
      <c r="BK111" s="103">
        <v>0</v>
      </c>
      <c r="BL111" s="103" t="s">
        <v>81</v>
      </c>
      <c r="BM111" s="103">
        <v>0</v>
      </c>
      <c r="BN111" s="103">
        <v>0</v>
      </c>
      <c r="BO111" s="103">
        <v>20</v>
      </c>
      <c r="BP111" s="103">
        <v>40</v>
      </c>
      <c r="BQ111" s="103">
        <v>20</v>
      </c>
      <c r="BR111" s="103">
        <v>10</v>
      </c>
      <c r="BS111" s="103">
        <v>10</v>
      </c>
      <c r="BT111" s="103"/>
      <c r="BU111" s="103"/>
      <c r="BV111" s="103">
        <v>1</v>
      </c>
      <c r="BW111" s="103"/>
      <c r="BX111" s="104">
        <v>43831</v>
      </c>
      <c r="BY111" s="103">
        <f>DAY(EOMONTH(Base_Encuestas[[#This Row],[FECHA]],0))</f>
        <v>31</v>
      </c>
      <c r="BZ11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1" s="105">
        <f>+YEAR(Base_Encuestas[[#This Row],[FECHA]])</f>
        <v>2020</v>
      </c>
    </row>
    <row r="112" spans="1:79">
      <c r="A112" s="99" t="s">
        <v>76</v>
      </c>
      <c r="B112" s="99" t="s">
        <v>88</v>
      </c>
      <c r="C112" s="99" t="s">
        <v>78</v>
      </c>
      <c r="D112" s="103">
        <v>100</v>
      </c>
      <c r="E112" s="103">
        <v>147</v>
      </c>
      <c r="F112" s="103"/>
      <c r="G112" s="103"/>
      <c r="H112" s="103"/>
      <c r="I112" s="103"/>
      <c r="J112" s="103"/>
      <c r="K112" s="103"/>
      <c r="L112" s="103"/>
      <c r="M112" s="103"/>
      <c r="N112" s="103"/>
      <c r="O112" s="103"/>
      <c r="P112" s="103">
        <v>0</v>
      </c>
      <c r="Q112" s="103"/>
      <c r="R112" s="103"/>
      <c r="S112" s="103"/>
      <c r="T112" s="103"/>
      <c r="U112" s="103"/>
      <c r="V112" s="103"/>
      <c r="W112" s="103"/>
      <c r="X112" s="103"/>
      <c r="Y112" s="103"/>
      <c r="Z112" s="103"/>
      <c r="AA112" s="103"/>
      <c r="AB112" s="103"/>
      <c r="AC112" s="103">
        <v>0</v>
      </c>
      <c r="AD112" s="103">
        <v>0</v>
      </c>
      <c r="AE112" s="103">
        <v>0</v>
      </c>
      <c r="AF112" s="103"/>
      <c r="AG112" s="103" t="s">
        <v>83</v>
      </c>
      <c r="AH112" s="103" t="s">
        <v>100</v>
      </c>
      <c r="AI112" s="103">
        <v>4</v>
      </c>
      <c r="AJ112" s="103">
        <v>7</v>
      </c>
      <c r="AK112" s="103">
        <v>33</v>
      </c>
      <c r="AL112" s="103">
        <v>13</v>
      </c>
      <c r="AM112" s="103"/>
      <c r="AN112" s="103"/>
      <c r="AO112" s="103"/>
      <c r="AP112" s="103"/>
      <c r="AQ112" s="103"/>
      <c r="AR112" s="103"/>
      <c r="AS112" s="103"/>
      <c r="AT112" s="103"/>
      <c r="AU112" s="103">
        <v>57</v>
      </c>
      <c r="AV112" s="103"/>
      <c r="AW112" s="103"/>
      <c r="AX112" s="103"/>
      <c r="AY112" s="103"/>
      <c r="AZ112" s="103"/>
      <c r="BA112" s="103">
        <v>0</v>
      </c>
      <c r="BB112" s="103">
        <v>1235</v>
      </c>
      <c r="BC112" s="103" t="s">
        <v>80</v>
      </c>
      <c r="BD112" s="103">
        <v>5</v>
      </c>
      <c r="BE112" s="103">
        <v>5</v>
      </c>
      <c r="BF112" s="103" t="s">
        <v>81</v>
      </c>
      <c r="BG112" s="103">
        <v>0</v>
      </c>
      <c r="BH112" s="103">
        <v>0</v>
      </c>
      <c r="BI112" s="103" t="s">
        <v>81</v>
      </c>
      <c r="BJ112" s="103">
        <v>0</v>
      </c>
      <c r="BK112" s="103">
        <v>0</v>
      </c>
      <c r="BL112" s="103" t="s">
        <v>81</v>
      </c>
      <c r="BM112" s="103">
        <v>0</v>
      </c>
      <c r="BN112" s="103">
        <v>0</v>
      </c>
      <c r="BO112" s="103">
        <v>26</v>
      </c>
      <c r="BP112" s="103"/>
      <c r="BQ112" s="103"/>
      <c r="BR112" s="103"/>
      <c r="BS112" s="103"/>
      <c r="BT112" s="103"/>
      <c r="BU112" s="103"/>
      <c r="BV112" s="103"/>
      <c r="BW112" s="103"/>
      <c r="BX112" s="104">
        <v>43831</v>
      </c>
      <c r="BY112" s="103">
        <f>DAY(EOMONTH(Base_Encuestas[[#This Row],[FECHA]],0))</f>
        <v>31</v>
      </c>
      <c r="BZ11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2" s="105">
        <f>+YEAR(Base_Encuestas[[#This Row],[FECHA]])</f>
        <v>2020</v>
      </c>
    </row>
    <row r="113" spans="1:79">
      <c r="A113" s="99" t="s">
        <v>76</v>
      </c>
      <c r="B113" s="99" t="s">
        <v>88</v>
      </c>
      <c r="C113" s="99" t="s">
        <v>78</v>
      </c>
      <c r="D113" s="103"/>
      <c r="E113" s="103"/>
      <c r="F113" s="103"/>
      <c r="G113" s="103"/>
      <c r="H113" s="103"/>
      <c r="I113" s="103">
        <v>41649.269999999997</v>
      </c>
      <c r="J113" s="103">
        <f>Base_Encuestas[[#This Row],[VENTAS POR ALOJAMIENTO DURANTE EL MES DE LA ENCUESTA]]/1000</f>
        <v>41.649269999999994</v>
      </c>
      <c r="K113" s="103"/>
      <c r="L113" s="103"/>
      <c r="M113" s="103"/>
      <c r="N113" s="103"/>
      <c r="O113" s="103"/>
      <c r="P113" s="103">
        <v>0</v>
      </c>
      <c r="Q113" s="103">
        <v>29</v>
      </c>
      <c r="R113" s="103">
        <v>0</v>
      </c>
      <c r="S113" s="103">
        <v>0</v>
      </c>
      <c r="T113" s="103">
        <v>0</v>
      </c>
      <c r="U113" s="103">
        <v>0</v>
      </c>
      <c r="V113" s="103"/>
      <c r="W113" s="103"/>
      <c r="X113" s="103"/>
      <c r="Y113" s="103"/>
      <c r="Z113" s="103"/>
      <c r="AA113" s="103">
        <v>798</v>
      </c>
      <c r="AB113" s="103">
        <v>397</v>
      </c>
      <c r="AC113" s="103">
        <v>1195</v>
      </c>
      <c r="AD113" s="103">
        <v>798</v>
      </c>
      <c r="AE113" s="103">
        <v>397</v>
      </c>
      <c r="AF113" s="103">
        <v>1195</v>
      </c>
      <c r="AG113" s="103" t="s">
        <v>83</v>
      </c>
      <c r="AH113" s="103" t="s">
        <v>100</v>
      </c>
      <c r="AI113" s="103">
        <v>6</v>
      </c>
      <c r="AJ113" s="103">
        <v>8</v>
      </c>
      <c r="AK113" s="103">
        <v>54</v>
      </c>
      <c r="AL113" s="103">
        <v>7</v>
      </c>
      <c r="AM113" s="103"/>
      <c r="AN113" s="103"/>
      <c r="AO113" s="103"/>
      <c r="AP113" s="103"/>
      <c r="AQ113" s="103"/>
      <c r="AR113" s="103"/>
      <c r="AS113" s="103"/>
      <c r="AT113" s="103"/>
      <c r="AU113" s="103">
        <v>75</v>
      </c>
      <c r="AV113" s="103">
        <v>81</v>
      </c>
      <c r="AW113" s="103">
        <v>326</v>
      </c>
      <c r="AX113" s="103">
        <v>20</v>
      </c>
      <c r="AY113" s="103"/>
      <c r="AZ113" s="103">
        <v>52</v>
      </c>
      <c r="BA113" s="103">
        <v>479</v>
      </c>
      <c r="BB113" s="103">
        <v>479</v>
      </c>
      <c r="BC113" s="103" t="s">
        <v>81</v>
      </c>
      <c r="BD113" s="103">
        <v>0</v>
      </c>
      <c r="BE113" s="103">
        <v>0</v>
      </c>
      <c r="BF113" s="103" t="s">
        <v>119</v>
      </c>
      <c r="BG113" s="103">
        <v>2</v>
      </c>
      <c r="BH113" s="103">
        <v>2</v>
      </c>
      <c r="BI113" s="103" t="s">
        <v>81</v>
      </c>
      <c r="BJ113" s="103">
        <v>0</v>
      </c>
      <c r="BK113" s="103">
        <v>0</v>
      </c>
      <c r="BL113" s="103" t="s">
        <v>81</v>
      </c>
      <c r="BM113" s="103">
        <v>0</v>
      </c>
      <c r="BN113" s="103">
        <v>0</v>
      </c>
      <c r="BO113" s="103">
        <v>11</v>
      </c>
      <c r="BP113" s="103">
        <v>18</v>
      </c>
      <c r="BQ113" s="103">
        <v>4</v>
      </c>
      <c r="BR113" s="103"/>
      <c r="BS113" s="103">
        <v>2</v>
      </c>
      <c r="BT113" s="103"/>
      <c r="BU113" s="103"/>
      <c r="BV113" s="103">
        <v>4</v>
      </c>
      <c r="BW113" s="103">
        <v>15</v>
      </c>
      <c r="BX113" s="104">
        <v>43831</v>
      </c>
      <c r="BY113" s="103">
        <f>DAY(EOMONTH(Base_Encuestas[[#This Row],[FECHA]],0))</f>
        <v>31</v>
      </c>
      <c r="BZ11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3" s="105">
        <f>+YEAR(Base_Encuestas[[#This Row],[FECHA]])</f>
        <v>2020</v>
      </c>
    </row>
    <row r="114" spans="1:79">
      <c r="A114" s="99" t="s">
        <v>93</v>
      </c>
      <c r="B114" s="99" t="s">
        <v>77</v>
      </c>
      <c r="C114" s="99" t="s">
        <v>95</v>
      </c>
      <c r="D114" s="103">
        <v>8</v>
      </c>
      <c r="E114" s="103">
        <v>16</v>
      </c>
      <c r="F114" s="103"/>
      <c r="G114" s="103"/>
      <c r="H114" s="103"/>
      <c r="I114" s="103">
        <v>5215</v>
      </c>
      <c r="J114" s="103">
        <f>Base_Encuestas[[#This Row],[VENTAS POR ALOJAMIENTO DURANTE EL MES DE LA ENCUESTA]]/1000</f>
        <v>5.2149999999999999</v>
      </c>
      <c r="K114" s="103">
        <v>51</v>
      </c>
      <c r="L114" s="103">
        <v>0</v>
      </c>
      <c r="M114" s="103">
        <v>0</v>
      </c>
      <c r="N114" s="103">
        <v>0</v>
      </c>
      <c r="O114" s="103">
        <v>0</v>
      </c>
      <c r="P114" s="103">
        <v>51</v>
      </c>
      <c r="Q114" s="103"/>
      <c r="R114" s="103"/>
      <c r="S114" s="103"/>
      <c r="T114" s="103"/>
      <c r="U114" s="103"/>
      <c r="V114" s="103"/>
      <c r="W114" s="103"/>
      <c r="X114" s="103"/>
      <c r="Y114" s="103"/>
      <c r="Z114" s="103"/>
      <c r="AA114" s="103"/>
      <c r="AB114" s="103"/>
      <c r="AC114" s="103"/>
      <c r="AD114" s="103">
        <v>25</v>
      </c>
      <c r="AE114" s="103">
        <v>0</v>
      </c>
      <c r="AF114" s="103">
        <v>25</v>
      </c>
      <c r="AG114" s="103" t="s">
        <v>83</v>
      </c>
      <c r="AH114" s="103" t="s">
        <v>127</v>
      </c>
      <c r="AI114" s="103">
        <v>0</v>
      </c>
      <c r="AJ114" s="103">
        <v>2</v>
      </c>
      <c r="AK114" s="103">
        <v>0</v>
      </c>
      <c r="AL114" s="103">
        <v>1</v>
      </c>
      <c r="AM114" s="103"/>
      <c r="AN114" s="103"/>
      <c r="AO114" s="103"/>
      <c r="AP114" s="103"/>
      <c r="AQ114" s="103"/>
      <c r="AR114" s="103"/>
      <c r="AS114" s="103"/>
      <c r="AT114" s="103"/>
      <c r="AU114" s="103">
        <v>3</v>
      </c>
      <c r="AV114" s="103">
        <v>44</v>
      </c>
      <c r="AW114" s="103"/>
      <c r="AX114" s="103"/>
      <c r="AY114" s="103"/>
      <c r="AZ114" s="103"/>
      <c r="BA114" s="103">
        <v>44</v>
      </c>
      <c r="BB114" s="103">
        <v>71</v>
      </c>
      <c r="BC114" s="103" t="s">
        <v>80</v>
      </c>
      <c r="BD114" s="103">
        <v>20</v>
      </c>
      <c r="BE114" s="103">
        <v>20</v>
      </c>
      <c r="BF114" s="103" t="s">
        <v>81</v>
      </c>
      <c r="BG114" s="103">
        <v>0</v>
      </c>
      <c r="BH114" s="103">
        <v>0</v>
      </c>
      <c r="BI114" s="103" t="s">
        <v>81</v>
      </c>
      <c r="BJ114" s="103">
        <v>0</v>
      </c>
      <c r="BK114" s="103">
        <v>0</v>
      </c>
      <c r="BL114" s="103" t="s">
        <v>81</v>
      </c>
      <c r="BM114" s="103">
        <v>0</v>
      </c>
      <c r="BN114" s="103">
        <v>0</v>
      </c>
      <c r="BO114" s="103">
        <v>12</v>
      </c>
      <c r="BP114" s="103"/>
      <c r="BQ114" s="103"/>
      <c r="BR114" s="103"/>
      <c r="BS114" s="103"/>
      <c r="BT114" s="103"/>
      <c r="BU114" s="103"/>
      <c r="BV114" s="103"/>
      <c r="BW114" s="103"/>
      <c r="BX114" s="104">
        <v>43831</v>
      </c>
      <c r="BY114" s="103">
        <f>DAY(EOMONTH(Base_Encuestas[[#This Row],[FECHA]],0))</f>
        <v>31</v>
      </c>
      <c r="BZ11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4" s="105">
        <f>+YEAR(Base_Encuestas[[#This Row],[FECHA]])</f>
        <v>2020</v>
      </c>
    </row>
    <row r="115" spans="1:79">
      <c r="A115" s="99" t="s">
        <v>82</v>
      </c>
      <c r="B115" s="99" t="s">
        <v>77</v>
      </c>
      <c r="C115" s="99" t="s">
        <v>78</v>
      </c>
      <c r="D115" s="103">
        <v>28</v>
      </c>
      <c r="E115" s="103">
        <v>80</v>
      </c>
      <c r="F115" s="103"/>
      <c r="G115" s="103"/>
      <c r="H115" s="103"/>
      <c r="I115" s="103">
        <v>18309.16</v>
      </c>
      <c r="J115" s="103">
        <f>Base_Encuestas[[#This Row],[VENTAS POR ALOJAMIENTO DURANTE EL MES DE LA ENCUESTA]]/1000</f>
        <v>18.309159999999999</v>
      </c>
      <c r="K115" s="103">
        <v>286</v>
      </c>
      <c r="L115" s="103">
        <v>63</v>
      </c>
      <c r="M115" s="103">
        <v>0</v>
      </c>
      <c r="N115" s="103">
        <v>12</v>
      </c>
      <c r="O115" s="103">
        <v>0</v>
      </c>
      <c r="P115" s="103">
        <v>361</v>
      </c>
      <c r="Q115" s="103"/>
      <c r="R115" s="103"/>
      <c r="S115" s="103"/>
      <c r="T115" s="103"/>
      <c r="U115" s="103"/>
      <c r="V115" s="103"/>
      <c r="W115" s="103"/>
      <c r="X115" s="103"/>
      <c r="Y115" s="103"/>
      <c r="Z115" s="103"/>
      <c r="AA115" s="103">
        <v>14</v>
      </c>
      <c r="AB115" s="103">
        <v>4</v>
      </c>
      <c r="AC115" s="103">
        <v>18</v>
      </c>
      <c r="AD115" s="103">
        <v>14</v>
      </c>
      <c r="AE115" s="103">
        <v>4</v>
      </c>
      <c r="AF115" s="103">
        <v>18</v>
      </c>
      <c r="AG115" s="103" t="s">
        <v>79</v>
      </c>
      <c r="AH115" s="103" t="s">
        <v>122</v>
      </c>
      <c r="AI115" s="103">
        <v>1</v>
      </c>
      <c r="AJ115" s="103">
        <v>2</v>
      </c>
      <c r="AK115" s="103">
        <v>1</v>
      </c>
      <c r="AL115" s="103">
        <v>2</v>
      </c>
      <c r="AM115" s="103"/>
      <c r="AN115" s="103"/>
      <c r="AO115" s="103"/>
      <c r="AP115" s="103"/>
      <c r="AQ115" s="103"/>
      <c r="AR115" s="103"/>
      <c r="AS115" s="103"/>
      <c r="AT115" s="103"/>
      <c r="AU115" s="103">
        <v>6</v>
      </c>
      <c r="AV115" s="103">
        <v>7</v>
      </c>
      <c r="AW115" s="103">
        <v>5</v>
      </c>
      <c r="AX115" s="103"/>
      <c r="AY115" s="103"/>
      <c r="AZ115" s="103"/>
      <c r="BA115" s="103">
        <v>12</v>
      </c>
      <c r="BB115" s="103">
        <v>12</v>
      </c>
      <c r="BC115" s="103" t="s">
        <v>80</v>
      </c>
      <c r="BD115" s="103">
        <v>5</v>
      </c>
      <c r="BE115" s="103">
        <v>5</v>
      </c>
      <c r="BF115" s="103" t="s">
        <v>119</v>
      </c>
      <c r="BG115" s="103">
        <v>7</v>
      </c>
      <c r="BH115" s="103">
        <v>7</v>
      </c>
      <c r="BI115" s="103" t="s">
        <v>80</v>
      </c>
      <c r="BJ115" s="103">
        <v>8</v>
      </c>
      <c r="BK115" s="103">
        <v>8</v>
      </c>
      <c r="BL115" s="103" t="s">
        <v>80</v>
      </c>
      <c r="BM115" s="103">
        <v>8</v>
      </c>
      <c r="BN115" s="103">
        <v>8</v>
      </c>
      <c r="BO115" s="103">
        <v>10</v>
      </c>
      <c r="BP115" s="103">
        <v>3</v>
      </c>
      <c r="BQ115" s="103"/>
      <c r="BR115" s="103">
        <v>2</v>
      </c>
      <c r="BS115" s="103"/>
      <c r="BT115" s="103"/>
      <c r="BU115" s="103"/>
      <c r="BV115" s="103"/>
      <c r="BW115" s="103"/>
      <c r="BX115" s="104">
        <v>43831</v>
      </c>
      <c r="BY115" s="103">
        <f>DAY(EOMONTH(Base_Encuestas[[#This Row],[FECHA]],0))</f>
        <v>31</v>
      </c>
      <c r="BZ11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5" s="105">
        <f>+YEAR(Base_Encuestas[[#This Row],[FECHA]])</f>
        <v>2020</v>
      </c>
    </row>
    <row r="116" spans="1:79">
      <c r="A116" s="99" t="s">
        <v>82</v>
      </c>
      <c r="B116" s="99" t="s">
        <v>88</v>
      </c>
      <c r="C116" s="99" t="s">
        <v>78</v>
      </c>
      <c r="D116" s="103">
        <v>29</v>
      </c>
      <c r="E116" s="103">
        <v>60</v>
      </c>
      <c r="F116" s="103"/>
      <c r="G116" s="103"/>
      <c r="H116" s="103"/>
      <c r="I116" s="103"/>
      <c r="J116" s="103"/>
      <c r="K116" s="103">
        <v>4</v>
      </c>
      <c r="L116" s="103">
        <v>4</v>
      </c>
      <c r="M116" s="103">
        <v>2</v>
      </c>
      <c r="N116" s="103">
        <v>0</v>
      </c>
      <c r="O116" s="103">
        <v>0</v>
      </c>
      <c r="P116" s="103">
        <v>10</v>
      </c>
      <c r="Q116" s="103"/>
      <c r="R116" s="103"/>
      <c r="S116" s="103"/>
      <c r="T116" s="103"/>
      <c r="U116" s="103"/>
      <c r="V116" s="103"/>
      <c r="W116" s="103"/>
      <c r="X116" s="103"/>
      <c r="Y116" s="103"/>
      <c r="Z116" s="103"/>
      <c r="AA116" s="103">
        <v>25</v>
      </c>
      <c r="AB116" s="103">
        <v>18</v>
      </c>
      <c r="AC116" s="103">
        <v>43</v>
      </c>
      <c r="AD116" s="103">
        <v>306</v>
      </c>
      <c r="AE116" s="103">
        <v>18</v>
      </c>
      <c r="AF116" s="103">
        <v>324</v>
      </c>
      <c r="AG116" s="103" t="s">
        <v>79</v>
      </c>
      <c r="AH116" s="103" t="s">
        <v>122</v>
      </c>
      <c r="AI116" s="103">
        <v>0</v>
      </c>
      <c r="AJ116" s="103">
        <v>3</v>
      </c>
      <c r="AK116" s="103">
        <v>6</v>
      </c>
      <c r="AL116" s="103">
        <v>4</v>
      </c>
      <c r="AM116" s="103"/>
      <c r="AN116" s="103"/>
      <c r="AO116" s="103">
        <v>1</v>
      </c>
      <c r="AP116" s="103">
        <v>1</v>
      </c>
      <c r="AQ116" s="103"/>
      <c r="AR116" s="103"/>
      <c r="AS116" s="103"/>
      <c r="AT116" s="103"/>
      <c r="AU116" s="103">
        <v>15</v>
      </c>
      <c r="AV116" s="103"/>
      <c r="AW116" s="103"/>
      <c r="AX116" s="103"/>
      <c r="AY116" s="103"/>
      <c r="AZ116" s="103"/>
      <c r="BA116" s="103">
        <v>0</v>
      </c>
      <c r="BB116" s="103"/>
      <c r="BC116" s="103"/>
      <c r="BD116" s="103"/>
      <c r="BE116" s="103"/>
      <c r="BF116" s="103"/>
      <c r="BG116" s="103"/>
      <c r="BH116" s="103"/>
      <c r="BI116" s="103"/>
      <c r="BJ116" s="103"/>
      <c r="BK116" s="103"/>
      <c r="BL116" s="103"/>
      <c r="BM116" s="103"/>
      <c r="BN116" s="103"/>
      <c r="BO116" s="103">
        <v>5</v>
      </c>
      <c r="BP116" s="103">
        <v>3</v>
      </c>
      <c r="BQ116" s="103">
        <v>2</v>
      </c>
      <c r="BR116" s="103"/>
      <c r="BS116" s="103"/>
      <c r="BT116" s="103"/>
      <c r="BU116" s="103"/>
      <c r="BV116" s="103"/>
      <c r="BW116" s="103"/>
      <c r="BX116" s="104">
        <v>43831</v>
      </c>
      <c r="BY116" s="103">
        <f>DAY(EOMONTH(Base_Encuestas[[#This Row],[FECHA]],0))</f>
        <v>31</v>
      </c>
      <c r="BZ11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6" s="105">
        <f>+YEAR(Base_Encuestas[[#This Row],[FECHA]])</f>
        <v>2020</v>
      </c>
    </row>
    <row r="117" spans="1:79">
      <c r="A117" s="99" t="s">
        <v>76</v>
      </c>
      <c r="B117" s="99" t="s">
        <v>94</v>
      </c>
      <c r="C117" s="99" t="s">
        <v>78</v>
      </c>
      <c r="D117" s="103">
        <v>275</v>
      </c>
      <c r="E117" s="103">
        <v>384</v>
      </c>
      <c r="F117" s="103"/>
      <c r="G117" s="103"/>
      <c r="H117" s="103"/>
      <c r="I117" s="103">
        <v>1056381</v>
      </c>
      <c r="J117" s="103">
        <f>Base_Encuestas[[#This Row],[VENTAS POR ALOJAMIENTO DURANTE EL MES DE LA ENCUESTA]]/1000</f>
        <v>1056.3810000000001</v>
      </c>
      <c r="K117" s="103">
        <v>4080</v>
      </c>
      <c r="L117" s="103">
        <v>0</v>
      </c>
      <c r="M117" s="103">
        <v>0</v>
      </c>
      <c r="N117" s="103">
        <v>0</v>
      </c>
      <c r="O117" s="103">
        <v>0</v>
      </c>
      <c r="P117" s="103">
        <v>4080</v>
      </c>
      <c r="Q117" s="103">
        <v>17</v>
      </c>
      <c r="R117" s="103">
        <v>0</v>
      </c>
      <c r="S117" s="103">
        <v>0</v>
      </c>
      <c r="T117" s="103">
        <v>0</v>
      </c>
      <c r="U117" s="103">
        <v>0</v>
      </c>
      <c r="V117" s="103"/>
      <c r="W117" s="103"/>
      <c r="X117" s="103"/>
      <c r="Y117" s="103"/>
      <c r="Z117" s="103"/>
      <c r="AA117" s="103">
        <v>378</v>
      </c>
      <c r="AB117" s="103">
        <v>1370</v>
      </c>
      <c r="AC117" s="103">
        <v>1748</v>
      </c>
      <c r="AD117" s="103">
        <v>1112</v>
      </c>
      <c r="AE117" s="103">
        <v>3331</v>
      </c>
      <c r="AF117" s="103">
        <v>4443</v>
      </c>
      <c r="AG117" s="103" t="s">
        <v>79</v>
      </c>
      <c r="AH117" s="103" t="s">
        <v>122</v>
      </c>
      <c r="AI117" s="103">
        <v>31</v>
      </c>
      <c r="AJ117" s="103">
        <v>29</v>
      </c>
      <c r="AK117" s="103">
        <v>242</v>
      </c>
      <c r="AL117" s="103">
        <v>78</v>
      </c>
      <c r="AM117" s="103"/>
      <c r="AN117" s="103"/>
      <c r="AO117" s="103">
        <v>27</v>
      </c>
      <c r="AP117" s="103">
        <v>42</v>
      </c>
      <c r="AQ117" s="103"/>
      <c r="AR117" s="103"/>
      <c r="AS117" s="103"/>
      <c r="AT117" s="103"/>
      <c r="AU117" s="103">
        <v>449</v>
      </c>
      <c r="AV117" s="103">
        <v>2020</v>
      </c>
      <c r="AW117" s="103">
        <v>1600</v>
      </c>
      <c r="AX117" s="103">
        <v>80</v>
      </c>
      <c r="AY117" s="103"/>
      <c r="AZ117" s="103"/>
      <c r="BA117" s="103">
        <v>3700</v>
      </c>
      <c r="BB117" s="103">
        <v>3700</v>
      </c>
      <c r="BC117" s="103" t="s">
        <v>80</v>
      </c>
      <c r="BD117" s="103">
        <v>15</v>
      </c>
      <c r="BE117" s="103">
        <v>15</v>
      </c>
      <c r="BF117" s="103" t="s">
        <v>119</v>
      </c>
      <c r="BG117" s="103">
        <v>3</v>
      </c>
      <c r="BH117" s="103">
        <v>3</v>
      </c>
      <c r="BI117" s="103" t="s">
        <v>81</v>
      </c>
      <c r="BJ117" s="103">
        <v>0</v>
      </c>
      <c r="BK117" s="103">
        <v>0</v>
      </c>
      <c r="BL117" s="103" t="s">
        <v>81</v>
      </c>
      <c r="BM117" s="103">
        <v>0</v>
      </c>
      <c r="BN117" s="103">
        <v>0</v>
      </c>
      <c r="BO117" s="103">
        <v>10</v>
      </c>
      <c r="BP117" s="103"/>
      <c r="BQ117" s="103"/>
      <c r="BR117" s="103"/>
      <c r="BS117" s="103"/>
      <c r="BT117" s="103"/>
      <c r="BU117" s="103"/>
      <c r="BV117" s="103"/>
      <c r="BW117" s="103"/>
      <c r="BX117" s="104">
        <v>43831</v>
      </c>
      <c r="BY117" s="103">
        <f>DAY(EOMONTH(Base_Encuestas[[#This Row],[FECHA]],0))</f>
        <v>31</v>
      </c>
      <c r="BZ11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7" s="105">
        <f>+YEAR(Base_Encuestas[[#This Row],[FECHA]])</f>
        <v>2020</v>
      </c>
    </row>
    <row r="118" spans="1:79">
      <c r="A118" s="99" t="s">
        <v>87</v>
      </c>
      <c r="B118" s="99" t="s">
        <v>77</v>
      </c>
      <c r="C118" s="99" t="s">
        <v>78</v>
      </c>
      <c r="D118" s="103">
        <v>12</v>
      </c>
      <c r="E118" s="103">
        <v>24</v>
      </c>
      <c r="F118" s="103"/>
      <c r="G118" s="103"/>
      <c r="H118" s="103"/>
      <c r="I118" s="103">
        <v>21266.15</v>
      </c>
      <c r="J118" s="103">
        <f>Base_Encuestas[[#This Row],[VENTAS POR ALOJAMIENTO DURANTE EL MES DE LA ENCUESTA]]/1000</f>
        <v>21.266150000000003</v>
      </c>
      <c r="K118" s="103">
        <v>17</v>
      </c>
      <c r="L118" s="103">
        <v>21</v>
      </c>
      <c r="M118" s="103">
        <v>1</v>
      </c>
      <c r="N118" s="103">
        <v>0</v>
      </c>
      <c r="O118" s="103">
        <v>0</v>
      </c>
      <c r="P118" s="103">
        <v>39</v>
      </c>
      <c r="Q118" s="103">
        <v>0</v>
      </c>
      <c r="R118" s="103">
        <v>1</v>
      </c>
      <c r="S118" s="103">
        <v>0</v>
      </c>
      <c r="T118" s="103">
        <v>0</v>
      </c>
      <c r="U118" s="103">
        <v>0</v>
      </c>
      <c r="V118" s="103"/>
      <c r="W118" s="103"/>
      <c r="X118" s="103"/>
      <c r="Y118" s="103"/>
      <c r="Z118" s="103"/>
      <c r="AA118" s="103">
        <v>13</v>
      </c>
      <c r="AB118" s="103">
        <v>51</v>
      </c>
      <c r="AC118" s="103">
        <v>64</v>
      </c>
      <c r="AD118" s="103">
        <v>125</v>
      </c>
      <c r="AE118" s="103">
        <v>187</v>
      </c>
      <c r="AF118" s="103">
        <v>312</v>
      </c>
      <c r="AG118" s="103" t="s">
        <v>79</v>
      </c>
      <c r="AH118" s="103" t="s">
        <v>122</v>
      </c>
      <c r="AI118" s="103">
        <v>1</v>
      </c>
      <c r="AJ118" s="103">
        <v>2</v>
      </c>
      <c r="AK118" s="103">
        <v>3</v>
      </c>
      <c r="AL118" s="103">
        <v>2</v>
      </c>
      <c r="AM118" s="103"/>
      <c r="AN118" s="103"/>
      <c r="AO118" s="103"/>
      <c r="AP118" s="103"/>
      <c r="AQ118" s="103"/>
      <c r="AR118" s="103"/>
      <c r="AS118" s="103"/>
      <c r="AT118" s="103"/>
      <c r="AU118" s="103">
        <v>8</v>
      </c>
      <c r="AV118" s="103">
        <v>10</v>
      </c>
      <c r="AW118" s="103">
        <v>14</v>
      </c>
      <c r="AX118" s="103">
        <v>1</v>
      </c>
      <c r="AY118" s="103"/>
      <c r="AZ118" s="103"/>
      <c r="BA118" s="103">
        <v>25</v>
      </c>
      <c r="BB118" s="103">
        <v>159</v>
      </c>
      <c r="BC118" s="103" t="s">
        <v>81</v>
      </c>
      <c r="BD118" s="103">
        <v>0</v>
      </c>
      <c r="BE118" s="103">
        <v>0</v>
      </c>
      <c r="BF118" s="103" t="s">
        <v>81</v>
      </c>
      <c r="BG118" s="103">
        <v>0</v>
      </c>
      <c r="BH118" s="103">
        <v>0</v>
      </c>
      <c r="BI118" s="103" t="s">
        <v>81</v>
      </c>
      <c r="BJ118" s="103">
        <v>0</v>
      </c>
      <c r="BK118" s="103">
        <v>0</v>
      </c>
      <c r="BL118" s="103" t="s">
        <v>81</v>
      </c>
      <c r="BM118" s="103">
        <v>0</v>
      </c>
      <c r="BN118" s="103">
        <v>0</v>
      </c>
      <c r="BO118" s="103">
        <v>3</v>
      </c>
      <c r="BP118" s="103"/>
      <c r="BQ118" s="103"/>
      <c r="BR118" s="103"/>
      <c r="BS118" s="103"/>
      <c r="BT118" s="103"/>
      <c r="BU118" s="103"/>
      <c r="BV118" s="103"/>
      <c r="BW118" s="103"/>
      <c r="BX118" s="104">
        <v>43831</v>
      </c>
      <c r="BY118" s="103">
        <f>DAY(EOMONTH(Base_Encuestas[[#This Row],[FECHA]],0))</f>
        <v>31</v>
      </c>
      <c r="BZ11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8" s="105">
        <f>+YEAR(Base_Encuestas[[#This Row],[FECHA]])</f>
        <v>2020</v>
      </c>
    </row>
    <row r="119" spans="1:79">
      <c r="A119" s="99" t="s">
        <v>93</v>
      </c>
      <c r="B119" s="99" t="s">
        <v>77</v>
      </c>
      <c r="C119" s="99" t="s">
        <v>78</v>
      </c>
      <c r="D119" s="103">
        <v>20</v>
      </c>
      <c r="E119" s="103">
        <v>33</v>
      </c>
      <c r="F119" s="103"/>
      <c r="G119" s="103"/>
      <c r="H119" s="103"/>
      <c r="I119" s="103"/>
      <c r="J119" s="103"/>
      <c r="K119" s="103"/>
      <c r="L119" s="103"/>
      <c r="M119" s="103"/>
      <c r="N119" s="103"/>
      <c r="O119" s="103"/>
      <c r="P119" s="103">
        <v>0</v>
      </c>
      <c r="Q119" s="103"/>
      <c r="R119" s="103"/>
      <c r="S119" s="103"/>
      <c r="T119" s="103"/>
      <c r="U119" s="103"/>
      <c r="V119" s="103"/>
      <c r="W119" s="103"/>
      <c r="X119" s="103"/>
      <c r="Y119" s="103"/>
      <c r="Z119" s="103"/>
      <c r="AA119" s="103"/>
      <c r="AB119" s="103"/>
      <c r="AC119" s="103"/>
      <c r="AD119" s="103">
        <v>40</v>
      </c>
      <c r="AE119" s="103">
        <v>0</v>
      </c>
      <c r="AF119" s="103">
        <v>40</v>
      </c>
      <c r="AG119" s="103" t="s">
        <v>79</v>
      </c>
      <c r="AH119" s="103" t="s">
        <v>122</v>
      </c>
      <c r="AI119" s="103"/>
      <c r="AJ119" s="103"/>
      <c r="AK119" s="103"/>
      <c r="AL119" s="103"/>
      <c r="AM119" s="103"/>
      <c r="AN119" s="103"/>
      <c r="AO119" s="103"/>
      <c r="AP119" s="103"/>
      <c r="AQ119" s="103">
        <v>0</v>
      </c>
      <c r="AR119" s="103">
        <v>1</v>
      </c>
      <c r="AS119" s="103"/>
      <c r="AT119" s="103"/>
      <c r="AU119" s="103">
        <v>1</v>
      </c>
      <c r="AV119" s="103"/>
      <c r="AW119" s="103"/>
      <c r="AX119" s="103"/>
      <c r="AY119" s="103"/>
      <c r="AZ119" s="103"/>
      <c r="BA119" s="103">
        <v>0</v>
      </c>
      <c r="BB119" s="103"/>
      <c r="BC119" s="103"/>
      <c r="BD119" s="103"/>
      <c r="BE119" s="103"/>
      <c r="BF119" s="103"/>
      <c r="BG119" s="103"/>
      <c r="BH119" s="103"/>
      <c r="BI119" s="103"/>
      <c r="BJ119" s="103"/>
      <c r="BK119" s="103"/>
      <c r="BL119" s="103"/>
      <c r="BM119" s="103"/>
      <c r="BN119" s="103"/>
      <c r="BO119" s="103"/>
      <c r="BP119" s="103"/>
      <c r="BQ119" s="103"/>
      <c r="BR119" s="103"/>
      <c r="BS119" s="103"/>
      <c r="BT119" s="103"/>
      <c r="BU119" s="103"/>
      <c r="BV119" s="103"/>
      <c r="BW119" s="103"/>
      <c r="BX119" s="104">
        <v>43831</v>
      </c>
      <c r="BY119" s="103">
        <f>DAY(EOMONTH(Base_Encuestas[[#This Row],[FECHA]],0))</f>
        <v>31</v>
      </c>
      <c r="BZ11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a. Enero</v>
      </c>
      <c r="CA119" s="105">
        <f>+YEAR(Base_Encuestas[[#This Row],[FECHA]])</f>
        <v>2020</v>
      </c>
    </row>
    <row r="120" spans="1:79">
      <c r="A120" s="99" t="s">
        <v>87</v>
      </c>
      <c r="B120" s="99" t="s">
        <v>77</v>
      </c>
      <c r="C120" s="99" t="s">
        <v>95</v>
      </c>
      <c r="D120" s="103">
        <v>14</v>
      </c>
      <c r="E120" s="103">
        <v>38</v>
      </c>
      <c r="F120" s="103"/>
      <c r="G120" s="103"/>
      <c r="H120" s="103"/>
      <c r="I120" s="103">
        <v>6500</v>
      </c>
      <c r="J120" s="103">
        <f>Base_Encuestas[[#This Row],[VENTAS POR ALOJAMIENTO DURANTE EL MES DE LA ENCUESTA]]/1000</f>
        <v>6.5</v>
      </c>
      <c r="K120" s="103">
        <v>8</v>
      </c>
      <c r="L120" s="103">
        <v>3</v>
      </c>
      <c r="M120" s="103">
        <v>0</v>
      </c>
      <c r="N120" s="103">
        <v>1</v>
      </c>
      <c r="O120" s="103">
        <v>0</v>
      </c>
      <c r="P120" s="103">
        <v>12</v>
      </c>
      <c r="Q120" s="103"/>
      <c r="R120" s="103"/>
      <c r="S120" s="103"/>
      <c r="T120" s="103"/>
      <c r="U120" s="103"/>
      <c r="V120" s="103"/>
      <c r="W120" s="103"/>
      <c r="X120" s="103"/>
      <c r="Y120" s="103"/>
      <c r="Z120" s="103"/>
      <c r="AA120" s="103">
        <v>9</v>
      </c>
      <c r="AB120" s="103">
        <v>5</v>
      </c>
      <c r="AC120" s="103">
        <v>14</v>
      </c>
      <c r="AD120" s="103">
        <v>9</v>
      </c>
      <c r="AE120" s="103">
        <v>5</v>
      </c>
      <c r="AF120" s="103">
        <v>14</v>
      </c>
      <c r="AG120" s="103"/>
      <c r="AH120" s="103"/>
      <c r="AI120" s="103">
        <v>1</v>
      </c>
      <c r="AJ120" s="103">
        <v>1</v>
      </c>
      <c r="AK120" s="103">
        <v>1</v>
      </c>
      <c r="AL120" s="103">
        <v>4</v>
      </c>
      <c r="AM120" s="103"/>
      <c r="AN120" s="103"/>
      <c r="AO120" s="103"/>
      <c r="AP120" s="103"/>
      <c r="AQ120" s="103"/>
      <c r="AR120" s="103"/>
      <c r="AS120" s="103">
        <v>1</v>
      </c>
      <c r="AT120" s="103">
        <v>2</v>
      </c>
      <c r="AU120" s="103">
        <v>10</v>
      </c>
      <c r="AV120" s="103">
        <v>6</v>
      </c>
      <c r="AW120" s="103"/>
      <c r="AX120" s="103"/>
      <c r="AY120" s="103"/>
      <c r="AZ120" s="103"/>
      <c r="BA120" s="103">
        <v>6</v>
      </c>
      <c r="BB120" s="103"/>
      <c r="BC120" s="103" t="s">
        <v>80</v>
      </c>
      <c r="BD120" s="103">
        <v>10</v>
      </c>
      <c r="BE120" s="103">
        <v>10</v>
      </c>
      <c r="BF120" s="103" t="s">
        <v>81</v>
      </c>
      <c r="BG120" s="103">
        <v>0</v>
      </c>
      <c r="BH120" s="103">
        <v>0</v>
      </c>
      <c r="BI120" s="103" t="s">
        <v>81</v>
      </c>
      <c r="BJ120" s="103">
        <v>0</v>
      </c>
      <c r="BK120" s="103">
        <v>0</v>
      </c>
      <c r="BL120" s="103" t="s">
        <v>81</v>
      </c>
      <c r="BM120" s="103">
        <v>0</v>
      </c>
      <c r="BN120" s="103">
        <v>0</v>
      </c>
      <c r="BO120" s="103"/>
      <c r="BP120" s="103">
        <v>3</v>
      </c>
      <c r="BQ120" s="103"/>
      <c r="BR120" s="103">
        <v>2</v>
      </c>
      <c r="BS120" s="103"/>
      <c r="BT120" s="103"/>
      <c r="BU120" s="103"/>
      <c r="BV120" s="103"/>
      <c r="BW120" s="103">
        <v>1</v>
      </c>
      <c r="BX120" s="104">
        <v>43862</v>
      </c>
      <c r="BY120" s="103">
        <f>DAY(EOMONTH(Base_Encuestas[[#This Row],[FECHA]],0))</f>
        <v>29</v>
      </c>
      <c r="BZ12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0" s="105">
        <f>+YEAR(Base_Encuestas[[#This Row],[FECHA]])</f>
        <v>2020</v>
      </c>
    </row>
    <row r="121" spans="1:79">
      <c r="A121" s="99" t="s">
        <v>97</v>
      </c>
      <c r="B121" s="99" t="s">
        <v>88</v>
      </c>
      <c r="C121" s="99" t="s">
        <v>78</v>
      </c>
      <c r="D121" s="103">
        <v>49</v>
      </c>
      <c r="E121" s="103">
        <v>120</v>
      </c>
      <c r="F121" s="103"/>
      <c r="G121" s="103"/>
      <c r="H121" s="103"/>
      <c r="I121" s="103">
        <v>14959</v>
      </c>
      <c r="J121" s="103">
        <f>Base_Encuestas[[#This Row],[VENTAS POR ALOJAMIENTO DURANTE EL MES DE LA ENCUESTA]]/1000</f>
        <v>14.959</v>
      </c>
      <c r="K121" s="103">
        <v>161</v>
      </c>
      <c r="L121" s="103">
        <v>141</v>
      </c>
      <c r="M121" s="103">
        <v>14</v>
      </c>
      <c r="N121" s="103">
        <v>0</v>
      </c>
      <c r="O121" s="103">
        <v>0</v>
      </c>
      <c r="P121" s="103">
        <v>316</v>
      </c>
      <c r="Q121" s="103"/>
      <c r="R121" s="103"/>
      <c r="S121" s="103"/>
      <c r="T121" s="103"/>
      <c r="U121" s="103"/>
      <c r="V121" s="103"/>
      <c r="W121" s="103"/>
      <c r="X121" s="103"/>
      <c r="Y121" s="103"/>
      <c r="Z121" s="103"/>
      <c r="AA121" s="103">
        <v>243</v>
      </c>
      <c r="AB121" s="103">
        <v>149</v>
      </c>
      <c r="AC121" s="103">
        <v>392</v>
      </c>
      <c r="AD121" s="103">
        <v>256</v>
      </c>
      <c r="AE121" s="103">
        <v>227</v>
      </c>
      <c r="AF121" s="103">
        <v>483</v>
      </c>
      <c r="AG121" s="103"/>
      <c r="AH121" s="103"/>
      <c r="AI121" s="103">
        <v>2</v>
      </c>
      <c r="AJ121" s="103">
        <v>5</v>
      </c>
      <c r="AK121" s="103">
        <v>15</v>
      </c>
      <c r="AL121" s="103">
        <v>4</v>
      </c>
      <c r="AM121" s="103"/>
      <c r="AN121" s="103"/>
      <c r="AO121" s="103">
        <v>6</v>
      </c>
      <c r="AP121" s="103">
        <v>3</v>
      </c>
      <c r="AQ121" s="103"/>
      <c r="AR121" s="103"/>
      <c r="AS121" s="103">
        <v>6</v>
      </c>
      <c r="AT121" s="103">
        <v>3</v>
      </c>
      <c r="AU121" s="103">
        <v>44</v>
      </c>
      <c r="AV121" s="103">
        <v>10</v>
      </c>
      <c r="AW121" s="103">
        <v>10</v>
      </c>
      <c r="AX121" s="103"/>
      <c r="AY121" s="103"/>
      <c r="AZ121" s="103"/>
      <c r="BA121" s="103">
        <v>20</v>
      </c>
      <c r="BB121" s="103"/>
      <c r="BC121" s="103" t="s">
        <v>86</v>
      </c>
      <c r="BD121" s="103">
        <v>3</v>
      </c>
      <c r="BE121" s="103">
        <v>-3</v>
      </c>
      <c r="BF121" s="103" t="s">
        <v>86</v>
      </c>
      <c r="BG121" s="103">
        <v>3</v>
      </c>
      <c r="BH121" s="103">
        <v>-3</v>
      </c>
      <c r="BI121" s="103" t="s">
        <v>81</v>
      </c>
      <c r="BJ121" s="103">
        <v>0</v>
      </c>
      <c r="BK121" s="103">
        <v>0</v>
      </c>
      <c r="BL121" s="103" t="s">
        <v>81</v>
      </c>
      <c r="BM121" s="103">
        <v>0</v>
      </c>
      <c r="BN121" s="103">
        <v>0</v>
      </c>
      <c r="BO121" s="103">
        <v>5</v>
      </c>
      <c r="BP121" s="103">
        <v>10</v>
      </c>
      <c r="BQ121" s="103">
        <v>3</v>
      </c>
      <c r="BR121" s="103">
        <v>2</v>
      </c>
      <c r="BS121" s="103"/>
      <c r="BT121" s="103"/>
      <c r="BU121" s="103"/>
      <c r="BV121" s="103"/>
      <c r="BW121" s="103"/>
      <c r="BX121" s="104">
        <v>43862</v>
      </c>
      <c r="BY121" s="103">
        <f>DAY(EOMONTH(Base_Encuestas[[#This Row],[FECHA]],0))</f>
        <v>29</v>
      </c>
      <c r="BZ12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1" s="105">
        <f>+YEAR(Base_Encuestas[[#This Row],[FECHA]])</f>
        <v>2020</v>
      </c>
    </row>
    <row r="122" spans="1:79">
      <c r="A122" s="99" t="s">
        <v>87</v>
      </c>
      <c r="B122" s="99" t="s">
        <v>88</v>
      </c>
      <c r="C122" s="99" t="s">
        <v>89</v>
      </c>
      <c r="D122" s="103">
        <v>16</v>
      </c>
      <c r="E122" s="103">
        <v>31</v>
      </c>
      <c r="F122" s="103"/>
      <c r="G122" s="103"/>
      <c r="H122" s="103"/>
      <c r="I122" s="103">
        <v>22000</v>
      </c>
      <c r="J122" s="103">
        <f>Base_Encuestas[[#This Row],[VENTAS POR ALOJAMIENTO DURANTE EL MES DE LA ENCUESTA]]/1000</f>
        <v>22</v>
      </c>
      <c r="K122" s="103">
        <v>33</v>
      </c>
      <c r="L122" s="103">
        <v>65</v>
      </c>
      <c r="M122" s="103">
        <v>3</v>
      </c>
      <c r="N122" s="103">
        <v>1</v>
      </c>
      <c r="O122" s="103">
        <v>0</v>
      </c>
      <c r="P122" s="103">
        <v>102</v>
      </c>
      <c r="Q122" s="103"/>
      <c r="R122" s="103"/>
      <c r="S122" s="103"/>
      <c r="T122" s="103"/>
      <c r="U122" s="103"/>
      <c r="V122" s="103"/>
      <c r="W122" s="103"/>
      <c r="X122" s="103"/>
      <c r="Y122" s="103"/>
      <c r="Z122" s="103"/>
      <c r="AA122" s="103">
        <v>25</v>
      </c>
      <c r="AB122" s="103">
        <v>230</v>
      </c>
      <c r="AC122" s="103">
        <v>255</v>
      </c>
      <c r="AD122" s="103">
        <v>36</v>
      </c>
      <c r="AE122" s="103">
        <v>276</v>
      </c>
      <c r="AF122" s="103">
        <v>312</v>
      </c>
      <c r="AG122" s="103"/>
      <c r="AH122" s="103"/>
      <c r="AI122" s="103">
        <v>5</v>
      </c>
      <c r="AJ122" s="103">
        <v>3</v>
      </c>
      <c r="AK122" s="103">
        <v>9</v>
      </c>
      <c r="AL122" s="103">
        <v>5</v>
      </c>
      <c r="AM122" s="103"/>
      <c r="AN122" s="103"/>
      <c r="AO122" s="103"/>
      <c r="AP122" s="103"/>
      <c r="AQ122" s="103"/>
      <c r="AR122" s="103"/>
      <c r="AS122" s="103">
        <v>2</v>
      </c>
      <c r="AT122" s="103"/>
      <c r="AU122" s="103">
        <v>24</v>
      </c>
      <c r="AV122" s="103">
        <v>20</v>
      </c>
      <c r="AW122" s="103">
        <v>56</v>
      </c>
      <c r="AX122" s="103">
        <v>1</v>
      </c>
      <c r="AY122" s="103"/>
      <c r="AZ122" s="103"/>
      <c r="BA122" s="103">
        <v>77</v>
      </c>
      <c r="BB122" s="103"/>
      <c r="BC122" s="103" t="s">
        <v>86</v>
      </c>
      <c r="BD122" s="103">
        <v>2.2400000000000002</v>
      </c>
      <c r="BE122" s="103">
        <v>-2.2400000000000002</v>
      </c>
      <c r="BF122" s="103" t="s">
        <v>81</v>
      </c>
      <c r="BG122" s="103">
        <v>0</v>
      </c>
      <c r="BH122" s="103">
        <v>0</v>
      </c>
      <c r="BI122" s="103" t="s">
        <v>81</v>
      </c>
      <c r="BJ122" s="103">
        <v>0</v>
      </c>
      <c r="BK122" s="103">
        <v>0</v>
      </c>
      <c r="BL122" s="103" t="s">
        <v>81</v>
      </c>
      <c r="BM122" s="103">
        <v>0</v>
      </c>
      <c r="BN122" s="103">
        <v>0</v>
      </c>
      <c r="BO122" s="103"/>
      <c r="BP122" s="103"/>
      <c r="BQ122" s="103"/>
      <c r="BR122" s="103"/>
      <c r="BS122" s="103"/>
      <c r="BT122" s="103"/>
      <c r="BU122" s="103"/>
      <c r="BV122" s="103"/>
      <c r="BW122" s="103"/>
      <c r="BX122" s="104">
        <v>43862</v>
      </c>
      <c r="BY122" s="103">
        <f>DAY(EOMONTH(Base_Encuestas[[#This Row],[FECHA]],0))</f>
        <v>29</v>
      </c>
      <c r="BZ12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2" s="105">
        <f>+YEAR(Base_Encuestas[[#This Row],[FECHA]])</f>
        <v>2020</v>
      </c>
    </row>
    <row r="123" spans="1:79">
      <c r="A123" s="99" t="s">
        <v>76</v>
      </c>
      <c r="B123" s="99" t="s">
        <v>77</v>
      </c>
      <c r="C123" s="99" t="s">
        <v>78</v>
      </c>
      <c r="D123" s="103">
        <v>8</v>
      </c>
      <c r="E123" s="103">
        <v>9</v>
      </c>
      <c r="F123" s="103"/>
      <c r="G123" s="103"/>
      <c r="H123" s="103"/>
      <c r="I123" s="103">
        <v>1500</v>
      </c>
      <c r="J123" s="103">
        <f>Base_Encuestas[[#This Row],[VENTAS POR ALOJAMIENTO DURANTE EL MES DE LA ENCUESTA]]/1000</f>
        <v>1.5</v>
      </c>
      <c r="K123" s="103">
        <v>0</v>
      </c>
      <c r="L123" s="103">
        <v>40</v>
      </c>
      <c r="M123" s="103">
        <v>0</v>
      </c>
      <c r="N123" s="103">
        <v>0</v>
      </c>
      <c r="O123" s="103">
        <v>0</v>
      </c>
      <c r="P123" s="103">
        <v>40</v>
      </c>
      <c r="Q123" s="103">
        <v>10</v>
      </c>
      <c r="R123" s="103">
        <v>0</v>
      </c>
      <c r="S123" s="103">
        <v>0</v>
      </c>
      <c r="T123" s="103">
        <v>0</v>
      </c>
      <c r="U123" s="103">
        <v>0</v>
      </c>
      <c r="V123" s="103">
        <v>0</v>
      </c>
      <c r="W123" s="103">
        <v>0</v>
      </c>
      <c r="X123" s="103">
        <v>1</v>
      </c>
      <c r="Y123" s="103">
        <v>0</v>
      </c>
      <c r="Z123" s="103">
        <v>0</v>
      </c>
      <c r="AA123" s="103"/>
      <c r="AB123" s="103"/>
      <c r="AC123" s="103">
        <v>0</v>
      </c>
      <c r="AD123" s="103"/>
      <c r="AE123" s="103"/>
      <c r="AF123" s="103"/>
      <c r="AG123" s="103"/>
      <c r="AH123" s="103"/>
      <c r="AI123" s="103">
        <v>1</v>
      </c>
      <c r="AJ123" s="103">
        <v>1</v>
      </c>
      <c r="AK123" s="103"/>
      <c r="AL123" s="103"/>
      <c r="AM123" s="103"/>
      <c r="AN123" s="103"/>
      <c r="AO123" s="103"/>
      <c r="AP123" s="103"/>
      <c r="AQ123" s="103">
        <v>1</v>
      </c>
      <c r="AR123" s="103">
        <v>1</v>
      </c>
      <c r="AS123" s="103"/>
      <c r="AT123" s="103"/>
      <c r="AU123" s="103">
        <v>4</v>
      </c>
      <c r="AV123" s="103"/>
      <c r="AW123" s="103"/>
      <c r="AX123" s="103"/>
      <c r="AY123" s="103"/>
      <c r="AZ123" s="103"/>
      <c r="BA123" s="103">
        <v>0</v>
      </c>
      <c r="BB123" s="103"/>
      <c r="BC123" s="103" t="s">
        <v>80</v>
      </c>
      <c r="BD123" s="103">
        <v>10</v>
      </c>
      <c r="BE123" s="103">
        <v>10</v>
      </c>
      <c r="BF123" s="103" t="s">
        <v>80</v>
      </c>
      <c r="BG123" s="103">
        <v>5</v>
      </c>
      <c r="BH123" s="103">
        <v>5</v>
      </c>
      <c r="BI123" s="103" t="s">
        <v>81</v>
      </c>
      <c r="BJ123" s="103">
        <v>0</v>
      </c>
      <c r="BK123" s="103">
        <v>0</v>
      </c>
      <c r="BL123" s="103" t="s">
        <v>81</v>
      </c>
      <c r="BM123" s="103">
        <v>0</v>
      </c>
      <c r="BN123" s="103">
        <v>0</v>
      </c>
      <c r="BO123" s="103"/>
      <c r="BP123" s="103"/>
      <c r="BQ123" s="103"/>
      <c r="BR123" s="103"/>
      <c r="BS123" s="103"/>
      <c r="BT123" s="103"/>
      <c r="BU123" s="103"/>
      <c r="BV123" s="103"/>
      <c r="BW123" s="103"/>
      <c r="BX123" s="104">
        <v>43862</v>
      </c>
      <c r="BY123" s="103">
        <f>DAY(EOMONTH(Base_Encuestas[[#This Row],[FECHA]],0))</f>
        <v>29</v>
      </c>
      <c r="BZ12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3" s="105">
        <f>+YEAR(Base_Encuestas[[#This Row],[FECHA]])</f>
        <v>2020</v>
      </c>
    </row>
    <row r="124" spans="1:79">
      <c r="A124" s="99" t="s">
        <v>93</v>
      </c>
      <c r="B124" s="99" t="s">
        <v>94</v>
      </c>
      <c r="C124" s="99" t="s">
        <v>95</v>
      </c>
      <c r="D124" s="103">
        <v>7</v>
      </c>
      <c r="E124" s="103">
        <v>11</v>
      </c>
      <c r="F124" s="103"/>
      <c r="G124" s="103"/>
      <c r="H124" s="103"/>
      <c r="I124" s="103">
        <v>5247.36</v>
      </c>
      <c r="J124" s="103">
        <f>Base_Encuestas[[#This Row],[VENTAS POR ALOJAMIENTO DURANTE EL MES DE LA ENCUESTA]]/1000</f>
        <v>5.2473599999999996</v>
      </c>
      <c r="K124" s="103">
        <v>11</v>
      </c>
      <c r="L124" s="103">
        <v>41</v>
      </c>
      <c r="M124" s="103">
        <v>1</v>
      </c>
      <c r="N124" s="103">
        <v>0</v>
      </c>
      <c r="O124" s="103">
        <v>0</v>
      </c>
      <c r="P124" s="103">
        <v>53</v>
      </c>
      <c r="Q124" s="103"/>
      <c r="R124" s="103"/>
      <c r="S124" s="103"/>
      <c r="T124" s="103"/>
      <c r="U124" s="103"/>
      <c r="V124" s="103"/>
      <c r="W124" s="103"/>
      <c r="X124" s="103"/>
      <c r="Y124" s="103"/>
      <c r="Z124" s="103"/>
      <c r="AA124" s="103"/>
      <c r="AB124" s="103"/>
      <c r="AC124" s="103"/>
      <c r="AD124" s="103"/>
      <c r="AE124" s="103"/>
      <c r="AF124" s="103"/>
      <c r="AG124" s="103"/>
      <c r="AH124" s="103"/>
      <c r="AI124" s="103">
        <v>1</v>
      </c>
      <c r="AJ124" s="103">
        <v>1</v>
      </c>
      <c r="AK124" s="103">
        <v>1</v>
      </c>
      <c r="AL124" s="103">
        <v>1</v>
      </c>
      <c r="AM124" s="103"/>
      <c r="AN124" s="103"/>
      <c r="AO124" s="103"/>
      <c r="AP124" s="103"/>
      <c r="AQ124" s="103"/>
      <c r="AR124" s="103"/>
      <c r="AS124" s="103"/>
      <c r="AT124" s="103"/>
      <c r="AU124" s="103">
        <v>4</v>
      </c>
      <c r="AV124" s="103">
        <v>3</v>
      </c>
      <c r="AW124" s="103">
        <v>15</v>
      </c>
      <c r="AX124" s="103"/>
      <c r="AY124" s="103"/>
      <c r="AZ124" s="103"/>
      <c r="BA124" s="103">
        <v>18</v>
      </c>
      <c r="BB124" s="103"/>
      <c r="BC124" s="103" t="s">
        <v>86</v>
      </c>
      <c r="BD124" s="103"/>
      <c r="BE124" s="103">
        <v>0</v>
      </c>
      <c r="BF124" s="103" t="s">
        <v>86</v>
      </c>
      <c r="BG124" s="103"/>
      <c r="BH124" s="103">
        <v>0</v>
      </c>
      <c r="BI124" s="103" t="s">
        <v>86</v>
      </c>
      <c r="BJ124" s="103"/>
      <c r="BK124" s="103">
        <v>0</v>
      </c>
      <c r="BL124" s="103" t="s">
        <v>81</v>
      </c>
      <c r="BM124" s="103">
        <v>0</v>
      </c>
      <c r="BN124" s="103">
        <v>0</v>
      </c>
      <c r="BO124" s="103"/>
      <c r="BP124" s="103">
        <v>3</v>
      </c>
      <c r="BQ124" s="103"/>
      <c r="BR124" s="103"/>
      <c r="BS124" s="103"/>
      <c r="BT124" s="103"/>
      <c r="BU124" s="103"/>
      <c r="BV124" s="103"/>
      <c r="BW124" s="103"/>
      <c r="BX124" s="104">
        <v>43862</v>
      </c>
      <c r="BY124" s="103">
        <f>DAY(EOMONTH(Base_Encuestas[[#This Row],[FECHA]],0))</f>
        <v>29</v>
      </c>
      <c r="BZ12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4" s="105">
        <f>+YEAR(Base_Encuestas[[#This Row],[FECHA]])</f>
        <v>2020</v>
      </c>
    </row>
    <row r="125" spans="1:79">
      <c r="A125" s="99" t="s">
        <v>76</v>
      </c>
      <c r="B125" s="99" t="s">
        <v>77</v>
      </c>
      <c r="C125" s="99" t="s">
        <v>78</v>
      </c>
      <c r="D125" s="103">
        <v>40</v>
      </c>
      <c r="E125" s="103">
        <v>45</v>
      </c>
      <c r="F125" s="103"/>
      <c r="G125" s="103"/>
      <c r="H125" s="103"/>
      <c r="I125" s="103">
        <v>2097</v>
      </c>
      <c r="J125" s="103">
        <f>Base_Encuestas[[#This Row],[VENTAS POR ALOJAMIENTO DURANTE EL MES DE LA ENCUESTA]]/1000</f>
        <v>2.097</v>
      </c>
      <c r="K125" s="103">
        <v>20</v>
      </c>
      <c r="L125" s="103">
        <v>20</v>
      </c>
      <c r="M125" s="103">
        <v>0</v>
      </c>
      <c r="N125" s="103">
        <v>0</v>
      </c>
      <c r="O125" s="103">
        <v>0</v>
      </c>
      <c r="P125" s="103">
        <v>40</v>
      </c>
      <c r="Q125" s="103"/>
      <c r="R125" s="103"/>
      <c r="S125" s="103"/>
      <c r="T125" s="103"/>
      <c r="U125" s="103"/>
      <c r="V125" s="103"/>
      <c r="W125" s="103"/>
      <c r="X125" s="103"/>
      <c r="Y125" s="103"/>
      <c r="Z125" s="103"/>
      <c r="AA125" s="103">
        <v>2</v>
      </c>
      <c r="AB125" s="103">
        <v>17</v>
      </c>
      <c r="AC125" s="103">
        <v>19</v>
      </c>
      <c r="AD125" s="103">
        <v>4</v>
      </c>
      <c r="AE125" s="103">
        <v>36</v>
      </c>
      <c r="AF125" s="103">
        <v>40</v>
      </c>
      <c r="AG125" s="103"/>
      <c r="AH125" s="103"/>
      <c r="AI125" s="103"/>
      <c r="AJ125" s="103"/>
      <c r="AK125" s="103">
        <v>2</v>
      </c>
      <c r="AL125" s="103"/>
      <c r="AM125" s="103"/>
      <c r="AN125" s="103"/>
      <c r="AO125" s="103"/>
      <c r="AP125" s="103"/>
      <c r="AQ125" s="103"/>
      <c r="AR125" s="103"/>
      <c r="AS125" s="103"/>
      <c r="AT125" s="103"/>
      <c r="AU125" s="103">
        <v>2</v>
      </c>
      <c r="AV125" s="103"/>
      <c r="AW125" s="103">
        <v>6</v>
      </c>
      <c r="AX125" s="103"/>
      <c r="AY125" s="103"/>
      <c r="AZ125" s="103"/>
      <c r="BA125" s="103">
        <v>6</v>
      </c>
      <c r="BB125" s="103"/>
      <c r="BC125" s="103" t="s">
        <v>80</v>
      </c>
      <c r="BD125" s="103">
        <v>5</v>
      </c>
      <c r="BE125" s="103">
        <v>5</v>
      </c>
      <c r="BF125" s="103" t="s">
        <v>81</v>
      </c>
      <c r="BG125" s="103">
        <v>0</v>
      </c>
      <c r="BH125" s="103">
        <v>0</v>
      </c>
      <c r="BI125" s="103" t="s">
        <v>81</v>
      </c>
      <c r="BJ125" s="103">
        <v>0</v>
      </c>
      <c r="BK125" s="103">
        <v>0</v>
      </c>
      <c r="BL125" s="103" t="s">
        <v>81</v>
      </c>
      <c r="BM125" s="103">
        <v>0</v>
      </c>
      <c r="BN125" s="103">
        <v>0</v>
      </c>
      <c r="BO125" s="103"/>
      <c r="BP125" s="103"/>
      <c r="BQ125" s="103"/>
      <c r="BR125" s="103"/>
      <c r="BS125" s="103"/>
      <c r="BT125" s="103"/>
      <c r="BU125" s="103"/>
      <c r="BV125" s="103"/>
      <c r="BW125" s="103"/>
      <c r="BX125" s="104">
        <v>43862</v>
      </c>
      <c r="BY125" s="103">
        <f>DAY(EOMONTH(Base_Encuestas[[#This Row],[FECHA]],0))</f>
        <v>29</v>
      </c>
      <c r="BZ12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5" s="105">
        <f>+YEAR(Base_Encuestas[[#This Row],[FECHA]])</f>
        <v>2020</v>
      </c>
    </row>
    <row r="126" spans="1:79">
      <c r="A126" s="99" t="s">
        <v>82</v>
      </c>
      <c r="B126" s="99" t="s">
        <v>88</v>
      </c>
      <c r="C126" s="99" t="s">
        <v>78</v>
      </c>
      <c r="D126" s="103">
        <v>25</v>
      </c>
      <c r="E126" s="103">
        <v>45</v>
      </c>
      <c r="F126" s="103"/>
      <c r="G126" s="103"/>
      <c r="H126" s="103"/>
      <c r="I126" s="103">
        <v>8550</v>
      </c>
      <c r="J126" s="103">
        <f>Base_Encuestas[[#This Row],[VENTAS POR ALOJAMIENTO DURANTE EL MES DE LA ENCUESTA]]/1000</f>
        <v>8.5500000000000007</v>
      </c>
      <c r="K126" s="103">
        <v>15</v>
      </c>
      <c r="L126" s="103">
        <v>30</v>
      </c>
      <c r="M126" s="103">
        <v>8</v>
      </c>
      <c r="N126" s="103">
        <v>5</v>
      </c>
      <c r="O126" s="103">
        <v>0</v>
      </c>
      <c r="P126" s="103">
        <v>58</v>
      </c>
      <c r="Q126" s="103">
        <v>5</v>
      </c>
      <c r="R126" s="103">
        <v>10</v>
      </c>
      <c r="S126" s="103">
        <v>3</v>
      </c>
      <c r="T126" s="103">
        <v>0</v>
      </c>
      <c r="U126" s="103">
        <v>0</v>
      </c>
      <c r="V126" s="103">
        <v>5</v>
      </c>
      <c r="W126" s="103">
        <v>6</v>
      </c>
      <c r="X126" s="103">
        <v>3</v>
      </c>
      <c r="Y126" s="103">
        <v>0</v>
      </c>
      <c r="Z126" s="103">
        <v>0</v>
      </c>
      <c r="AA126" s="103">
        <v>10</v>
      </c>
      <c r="AB126" s="103">
        <v>35</v>
      </c>
      <c r="AC126" s="103">
        <v>45</v>
      </c>
      <c r="AD126" s="103">
        <v>167</v>
      </c>
      <c r="AE126" s="103">
        <v>45</v>
      </c>
      <c r="AF126" s="103">
        <v>212</v>
      </c>
      <c r="AG126" s="103"/>
      <c r="AH126" s="103"/>
      <c r="AI126" s="103"/>
      <c r="AJ126" s="103"/>
      <c r="AK126" s="103"/>
      <c r="AL126" s="103"/>
      <c r="AM126" s="103"/>
      <c r="AN126" s="103"/>
      <c r="AO126" s="103"/>
      <c r="AP126" s="103"/>
      <c r="AQ126" s="103"/>
      <c r="AR126" s="103"/>
      <c r="AS126" s="103"/>
      <c r="AT126" s="103"/>
      <c r="AU126" s="103">
        <v>0</v>
      </c>
      <c r="AV126" s="103">
        <v>10</v>
      </c>
      <c r="AW126" s="103">
        <v>15</v>
      </c>
      <c r="AX126" s="103">
        <v>6</v>
      </c>
      <c r="AY126" s="103">
        <v>5</v>
      </c>
      <c r="AZ126" s="103"/>
      <c r="BA126" s="103">
        <v>36</v>
      </c>
      <c r="BB126" s="103"/>
      <c r="BC126" s="103" t="s">
        <v>80</v>
      </c>
      <c r="BD126" s="103">
        <v>5</v>
      </c>
      <c r="BE126" s="103">
        <v>5</v>
      </c>
      <c r="BF126" s="103" t="s">
        <v>80</v>
      </c>
      <c r="BG126" s="103">
        <v>5</v>
      </c>
      <c r="BH126" s="103">
        <v>5</v>
      </c>
      <c r="BI126" s="103" t="s">
        <v>81</v>
      </c>
      <c r="BJ126" s="103">
        <v>0</v>
      </c>
      <c r="BK126" s="103">
        <v>0</v>
      </c>
      <c r="BL126" s="103" t="s">
        <v>81</v>
      </c>
      <c r="BM126" s="103">
        <v>0</v>
      </c>
      <c r="BN126" s="103">
        <v>0</v>
      </c>
      <c r="BO126" s="103">
        <v>5</v>
      </c>
      <c r="BP126" s="103">
        <v>10</v>
      </c>
      <c r="BQ126" s="103">
        <v>5</v>
      </c>
      <c r="BR126" s="103">
        <v>3</v>
      </c>
      <c r="BS126" s="103"/>
      <c r="BT126" s="103"/>
      <c r="BU126" s="103">
        <v>2</v>
      </c>
      <c r="BV126" s="103">
        <v>10</v>
      </c>
      <c r="BW126" s="103"/>
      <c r="BX126" s="104">
        <v>43862</v>
      </c>
      <c r="BY126" s="103">
        <f>DAY(EOMONTH(Base_Encuestas[[#This Row],[FECHA]],0))</f>
        <v>29</v>
      </c>
      <c r="BZ12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6" s="105">
        <f>+YEAR(Base_Encuestas[[#This Row],[FECHA]])</f>
        <v>2020</v>
      </c>
    </row>
    <row r="127" spans="1:79">
      <c r="A127" s="99" t="s">
        <v>82</v>
      </c>
      <c r="B127" s="99" t="s">
        <v>77</v>
      </c>
      <c r="C127" s="99" t="s">
        <v>95</v>
      </c>
      <c r="D127" s="103">
        <v>17</v>
      </c>
      <c r="E127" s="103">
        <v>130</v>
      </c>
      <c r="F127" s="103"/>
      <c r="G127" s="103"/>
      <c r="H127" s="103"/>
      <c r="I127" s="103">
        <v>0</v>
      </c>
      <c r="J127" s="103"/>
      <c r="K127" s="103">
        <v>0</v>
      </c>
      <c r="L127" s="103"/>
      <c r="M127" s="103"/>
      <c r="N127" s="103"/>
      <c r="O127" s="103"/>
      <c r="P127" s="103"/>
      <c r="Q127" s="103">
        <v>0</v>
      </c>
      <c r="R127" s="103"/>
      <c r="S127" s="103"/>
      <c r="T127" s="103"/>
      <c r="U127" s="103"/>
      <c r="V127" s="103">
        <v>0</v>
      </c>
      <c r="W127" s="103"/>
      <c r="X127" s="103"/>
      <c r="Y127" s="103"/>
      <c r="Z127" s="103"/>
      <c r="AA127" s="103">
        <v>0</v>
      </c>
      <c r="AB127" s="103"/>
      <c r="AC127" s="103"/>
      <c r="AD127" s="103">
        <v>0</v>
      </c>
      <c r="AE127" s="103"/>
      <c r="AF127" s="103"/>
      <c r="AG127" s="103"/>
      <c r="AH127" s="103"/>
      <c r="AI127" s="103">
        <v>1</v>
      </c>
      <c r="AJ127" s="103"/>
      <c r="AK127" s="103"/>
      <c r="AL127" s="103"/>
      <c r="AM127" s="103">
        <v>1</v>
      </c>
      <c r="AN127" s="103"/>
      <c r="AO127" s="103"/>
      <c r="AP127" s="103"/>
      <c r="AQ127" s="103"/>
      <c r="AR127" s="103"/>
      <c r="AS127" s="103"/>
      <c r="AT127" s="103"/>
      <c r="AU127" s="103">
        <v>2</v>
      </c>
      <c r="AV127" s="103"/>
      <c r="AW127" s="103"/>
      <c r="AX127" s="103"/>
      <c r="AY127" s="103"/>
      <c r="AZ127" s="103"/>
      <c r="BA127" s="103">
        <v>0</v>
      </c>
      <c r="BB127" s="103"/>
      <c r="BC127" s="103" t="s">
        <v>81</v>
      </c>
      <c r="BD127" s="103">
        <v>0</v>
      </c>
      <c r="BE127" s="103">
        <v>0</v>
      </c>
      <c r="BF127" s="103" t="s">
        <v>81</v>
      </c>
      <c r="BG127" s="103">
        <v>0</v>
      </c>
      <c r="BH127" s="103">
        <v>0</v>
      </c>
      <c r="BI127" s="103" t="s">
        <v>81</v>
      </c>
      <c r="BJ127" s="103">
        <v>0</v>
      </c>
      <c r="BK127" s="103">
        <v>0</v>
      </c>
      <c r="BL127" s="103" t="s">
        <v>81</v>
      </c>
      <c r="BM127" s="103">
        <v>0</v>
      </c>
      <c r="BN127" s="103">
        <v>0</v>
      </c>
      <c r="BO127" s="103"/>
      <c r="BP127" s="103"/>
      <c r="BQ127" s="103"/>
      <c r="BR127" s="103"/>
      <c r="BS127" s="103"/>
      <c r="BT127" s="103"/>
      <c r="BU127" s="103">
        <v>2</v>
      </c>
      <c r="BV127" s="103"/>
      <c r="BW127" s="103"/>
      <c r="BX127" s="104">
        <v>43862</v>
      </c>
      <c r="BY127" s="103">
        <f>DAY(EOMONTH(Base_Encuestas[[#This Row],[FECHA]],0))</f>
        <v>29</v>
      </c>
      <c r="BZ12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7" s="105">
        <f>+YEAR(Base_Encuestas[[#This Row],[FECHA]])</f>
        <v>2020</v>
      </c>
    </row>
    <row r="128" spans="1:79">
      <c r="A128" s="99" t="s">
        <v>93</v>
      </c>
      <c r="B128" s="99" t="s">
        <v>94</v>
      </c>
      <c r="C128" s="99" t="s">
        <v>89</v>
      </c>
      <c r="D128" s="103">
        <v>203</v>
      </c>
      <c r="E128" s="103">
        <v>377</v>
      </c>
      <c r="F128" s="103"/>
      <c r="G128" s="103"/>
      <c r="H128" s="103"/>
      <c r="I128" s="103">
        <v>5361</v>
      </c>
      <c r="J128" s="103">
        <f>Base_Encuestas[[#This Row],[VENTAS POR ALOJAMIENTO DURANTE EL MES DE LA ENCUESTA]]/1000</f>
        <v>5.3609999999999998</v>
      </c>
      <c r="K128" s="103">
        <v>0</v>
      </c>
      <c r="L128" s="103">
        <v>21</v>
      </c>
      <c r="M128" s="103">
        <v>11</v>
      </c>
      <c r="N128" s="103">
        <v>3</v>
      </c>
      <c r="O128" s="103">
        <v>0</v>
      </c>
      <c r="P128" s="103">
        <v>35</v>
      </c>
      <c r="Q128" s="103"/>
      <c r="R128" s="103"/>
      <c r="S128" s="103"/>
      <c r="T128" s="103"/>
      <c r="U128" s="103"/>
      <c r="V128" s="103"/>
      <c r="W128" s="103"/>
      <c r="X128" s="103"/>
      <c r="Y128" s="103"/>
      <c r="Z128" s="103"/>
      <c r="AA128" s="103">
        <v>67</v>
      </c>
      <c r="AB128" s="103">
        <v>18</v>
      </c>
      <c r="AC128" s="103">
        <v>85</v>
      </c>
      <c r="AD128" s="103">
        <v>67</v>
      </c>
      <c r="AE128" s="103">
        <v>24</v>
      </c>
      <c r="AF128" s="103">
        <v>91</v>
      </c>
      <c r="AG128" s="103"/>
      <c r="AH128" s="103"/>
      <c r="AI128" s="103">
        <v>1</v>
      </c>
      <c r="AJ128" s="103"/>
      <c r="AK128" s="103">
        <v>3</v>
      </c>
      <c r="AL128" s="103">
        <v>2</v>
      </c>
      <c r="AM128" s="103"/>
      <c r="AN128" s="103"/>
      <c r="AO128" s="103">
        <v>2</v>
      </c>
      <c r="AP128" s="103"/>
      <c r="AQ128" s="103"/>
      <c r="AR128" s="103"/>
      <c r="AS128" s="103">
        <v>0</v>
      </c>
      <c r="AT128" s="103">
        <v>1</v>
      </c>
      <c r="AU128" s="103">
        <v>9</v>
      </c>
      <c r="AV128" s="103">
        <v>2</v>
      </c>
      <c r="AW128" s="103">
        <v>6</v>
      </c>
      <c r="AX128" s="103">
        <v>3</v>
      </c>
      <c r="AY128" s="103">
        <v>1</v>
      </c>
      <c r="AZ128" s="103">
        <v>12</v>
      </c>
      <c r="BA128" s="103">
        <v>24</v>
      </c>
      <c r="BB128" s="103">
        <v>12</v>
      </c>
      <c r="BC128" s="103" t="s">
        <v>86</v>
      </c>
      <c r="BD128" s="103">
        <v>10</v>
      </c>
      <c r="BE128" s="103">
        <v>-10</v>
      </c>
      <c r="BF128" s="103" t="s">
        <v>81</v>
      </c>
      <c r="BG128" s="103">
        <v>0</v>
      </c>
      <c r="BH128" s="103">
        <v>0</v>
      </c>
      <c r="BI128" s="103" t="s">
        <v>81</v>
      </c>
      <c r="BJ128" s="103">
        <v>0</v>
      </c>
      <c r="BK128" s="103">
        <v>0</v>
      </c>
      <c r="BL128" s="103" t="s">
        <v>81</v>
      </c>
      <c r="BM128" s="103">
        <v>0</v>
      </c>
      <c r="BN128" s="103">
        <v>0</v>
      </c>
      <c r="BO128" s="103"/>
      <c r="BP128" s="103">
        <v>4</v>
      </c>
      <c r="BQ128" s="103">
        <v>4</v>
      </c>
      <c r="BR128" s="103">
        <v>2</v>
      </c>
      <c r="BS128" s="103">
        <v>10</v>
      </c>
      <c r="BT128" s="103"/>
      <c r="BU128" s="103"/>
      <c r="BV128" s="103"/>
      <c r="BW128" s="103"/>
      <c r="BX128" s="104">
        <v>43862</v>
      </c>
      <c r="BY128" s="103">
        <f>DAY(EOMONTH(Base_Encuestas[[#This Row],[FECHA]],0))</f>
        <v>29</v>
      </c>
      <c r="BZ12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8" s="105">
        <f>+YEAR(Base_Encuestas[[#This Row],[FECHA]])</f>
        <v>2020</v>
      </c>
    </row>
    <row r="129" spans="1:79">
      <c r="A129" s="99" t="s">
        <v>97</v>
      </c>
      <c r="B129" s="99" t="s">
        <v>88</v>
      </c>
      <c r="C129" s="99" t="s">
        <v>78</v>
      </c>
      <c r="D129" s="103">
        <v>15</v>
      </c>
      <c r="E129" s="103">
        <v>22</v>
      </c>
      <c r="F129" s="103"/>
      <c r="G129" s="103"/>
      <c r="H129" s="103"/>
      <c r="I129" s="103"/>
      <c r="J129" s="103"/>
      <c r="K129" s="103">
        <v>39</v>
      </c>
      <c r="L129" s="103">
        <v>94</v>
      </c>
      <c r="M129" s="103">
        <v>17</v>
      </c>
      <c r="N129" s="103">
        <v>0</v>
      </c>
      <c r="O129" s="103">
        <v>0</v>
      </c>
      <c r="P129" s="103">
        <v>150</v>
      </c>
      <c r="Q129" s="103"/>
      <c r="R129" s="103"/>
      <c r="S129" s="103"/>
      <c r="T129" s="103"/>
      <c r="U129" s="103"/>
      <c r="V129" s="103"/>
      <c r="W129" s="103"/>
      <c r="X129" s="103"/>
      <c r="Y129" s="103"/>
      <c r="Z129" s="103"/>
      <c r="AA129" s="103">
        <v>16</v>
      </c>
      <c r="AB129" s="103">
        <v>262</v>
      </c>
      <c r="AC129" s="103">
        <v>278</v>
      </c>
      <c r="AD129" s="103">
        <v>16</v>
      </c>
      <c r="AE129" s="103">
        <v>262</v>
      </c>
      <c r="AF129" s="103">
        <v>278</v>
      </c>
      <c r="AG129" s="103"/>
      <c r="AH129" s="103"/>
      <c r="AI129" s="103">
        <v>2</v>
      </c>
      <c r="AJ129" s="103">
        <v>1</v>
      </c>
      <c r="AK129" s="103">
        <v>1</v>
      </c>
      <c r="AL129" s="103">
        <v>2</v>
      </c>
      <c r="AM129" s="103"/>
      <c r="AN129" s="103"/>
      <c r="AO129" s="103">
        <v>1</v>
      </c>
      <c r="AP129" s="103">
        <v>1</v>
      </c>
      <c r="AQ129" s="103"/>
      <c r="AR129" s="103"/>
      <c r="AS129" s="103"/>
      <c r="AT129" s="103"/>
      <c r="AU129" s="103">
        <v>8</v>
      </c>
      <c r="AV129" s="103">
        <v>24</v>
      </c>
      <c r="AW129" s="103">
        <v>56</v>
      </c>
      <c r="AX129" s="103">
        <v>10</v>
      </c>
      <c r="AY129" s="103"/>
      <c r="AZ129" s="103"/>
      <c r="BA129" s="103">
        <v>90</v>
      </c>
      <c r="BB129" s="103"/>
      <c r="BC129" s="103"/>
      <c r="BD129" s="103"/>
      <c r="BE129" s="103">
        <v>0</v>
      </c>
      <c r="BF129" s="103"/>
      <c r="BG129" s="103"/>
      <c r="BH129" s="103">
        <v>0</v>
      </c>
      <c r="BI129" s="103"/>
      <c r="BJ129" s="103"/>
      <c r="BK129" s="103">
        <v>0</v>
      </c>
      <c r="BL129" s="103"/>
      <c r="BM129" s="103"/>
      <c r="BN129" s="103">
        <v>0</v>
      </c>
      <c r="BO129" s="103">
        <v>23</v>
      </c>
      <c r="BP129" s="103">
        <v>67</v>
      </c>
      <c r="BQ129" s="103">
        <v>6</v>
      </c>
      <c r="BR129" s="103"/>
      <c r="BS129" s="103"/>
      <c r="BT129" s="103"/>
      <c r="BU129" s="103"/>
      <c r="BV129" s="103">
        <v>4</v>
      </c>
      <c r="BW129" s="103"/>
      <c r="BX129" s="104">
        <v>43862</v>
      </c>
      <c r="BY129" s="103">
        <f>DAY(EOMONTH(Base_Encuestas[[#This Row],[FECHA]],0))</f>
        <v>29</v>
      </c>
      <c r="BZ12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29" s="105">
        <f>+YEAR(Base_Encuestas[[#This Row],[FECHA]])</f>
        <v>2020</v>
      </c>
    </row>
    <row r="130" spans="1:79">
      <c r="A130" s="99" t="s">
        <v>82</v>
      </c>
      <c r="B130" s="99" t="s">
        <v>88</v>
      </c>
      <c r="C130" s="99" t="s">
        <v>78</v>
      </c>
      <c r="D130" s="103">
        <v>152</v>
      </c>
      <c r="E130" s="103">
        <v>316</v>
      </c>
      <c r="F130" s="103"/>
      <c r="G130" s="103"/>
      <c r="H130" s="103"/>
      <c r="I130" s="103">
        <v>209547</v>
      </c>
      <c r="J130" s="103">
        <f>Base_Encuestas[[#This Row],[VENTAS POR ALOJAMIENTO DURANTE EL MES DE LA ENCUESTA]]/1000</f>
        <v>209.547</v>
      </c>
      <c r="K130" s="103">
        <v>1880</v>
      </c>
      <c r="L130" s="103">
        <v>784</v>
      </c>
      <c r="M130" s="103">
        <v>469</v>
      </c>
      <c r="N130" s="103">
        <v>0</v>
      </c>
      <c r="O130" s="103">
        <v>0</v>
      </c>
      <c r="P130" s="103">
        <v>3133</v>
      </c>
      <c r="Q130" s="103">
        <v>2</v>
      </c>
      <c r="R130" s="103">
        <v>1</v>
      </c>
      <c r="S130" s="103">
        <v>0</v>
      </c>
      <c r="T130" s="103">
        <v>0</v>
      </c>
      <c r="U130" s="103">
        <v>0</v>
      </c>
      <c r="V130" s="103">
        <v>0</v>
      </c>
      <c r="W130" s="103">
        <v>0</v>
      </c>
      <c r="X130" s="103">
        <v>25</v>
      </c>
      <c r="Y130" s="103">
        <v>0</v>
      </c>
      <c r="Z130" s="103">
        <v>0</v>
      </c>
      <c r="AA130" s="103">
        <v>1177</v>
      </c>
      <c r="AB130" s="103">
        <v>811</v>
      </c>
      <c r="AC130" s="103">
        <v>1988</v>
      </c>
      <c r="AD130" s="103">
        <v>1177</v>
      </c>
      <c r="AE130" s="103">
        <v>811</v>
      </c>
      <c r="AF130" s="103">
        <v>1988</v>
      </c>
      <c r="AG130" s="103"/>
      <c r="AH130" s="103"/>
      <c r="AI130" s="103"/>
      <c r="AJ130" s="103"/>
      <c r="AK130" s="103">
        <v>0</v>
      </c>
      <c r="AL130" s="103">
        <v>1</v>
      </c>
      <c r="AM130" s="103"/>
      <c r="AN130" s="103"/>
      <c r="AO130" s="103"/>
      <c r="AP130" s="103"/>
      <c r="AQ130" s="103"/>
      <c r="AR130" s="103"/>
      <c r="AS130" s="103"/>
      <c r="AT130" s="103"/>
      <c r="AU130" s="103">
        <v>1</v>
      </c>
      <c r="AV130" s="103">
        <v>353</v>
      </c>
      <c r="AW130" s="103">
        <v>280</v>
      </c>
      <c r="AX130" s="103">
        <v>150</v>
      </c>
      <c r="AY130" s="103"/>
      <c r="AZ130" s="103"/>
      <c r="BA130" s="103">
        <v>783</v>
      </c>
      <c r="BB130" s="103"/>
      <c r="BC130" s="103" t="s">
        <v>81</v>
      </c>
      <c r="BD130" s="103">
        <v>0</v>
      </c>
      <c r="BE130" s="103">
        <v>0</v>
      </c>
      <c r="BF130" s="103" t="s">
        <v>81</v>
      </c>
      <c r="BG130" s="103">
        <v>0</v>
      </c>
      <c r="BH130" s="103">
        <v>0</v>
      </c>
      <c r="BI130" s="103" t="s">
        <v>81</v>
      </c>
      <c r="BJ130" s="103">
        <v>0</v>
      </c>
      <c r="BK130" s="103">
        <v>0</v>
      </c>
      <c r="BL130" s="103" t="s">
        <v>81</v>
      </c>
      <c r="BM130" s="103">
        <v>0</v>
      </c>
      <c r="BN130" s="103">
        <v>0</v>
      </c>
      <c r="BO130" s="103">
        <v>60</v>
      </c>
      <c r="BP130" s="103">
        <v>10</v>
      </c>
      <c r="BQ130" s="103">
        <v>10</v>
      </c>
      <c r="BR130" s="103"/>
      <c r="BS130" s="103"/>
      <c r="BT130" s="103">
        <v>20</v>
      </c>
      <c r="BU130" s="103">
        <v>1</v>
      </c>
      <c r="BV130" s="103">
        <v>16</v>
      </c>
      <c r="BW130" s="103"/>
      <c r="BX130" s="104">
        <v>43862</v>
      </c>
      <c r="BY130" s="103">
        <f>DAY(EOMONTH(Base_Encuestas[[#This Row],[FECHA]],0))</f>
        <v>29</v>
      </c>
      <c r="BZ13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0" s="105">
        <f>+YEAR(Base_Encuestas[[#This Row],[FECHA]])</f>
        <v>2020</v>
      </c>
    </row>
    <row r="131" spans="1:79">
      <c r="A131" s="99" t="s">
        <v>97</v>
      </c>
      <c r="B131" s="99" t="s">
        <v>88</v>
      </c>
      <c r="C131" s="99" t="s">
        <v>78</v>
      </c>
      <c r="D131" s="103">
        <v>982</v>
      </c>
      <c r="E131" s="103">
        <v>1392</v>
      </c>
      <c r="F131" s="103"/>
      <c r="G131" s="103"/>
      <c r="H131" s="103"/>
      <c r="I131" s="103">
        <v>55076.55</v>
      </c>
      <c r="J131" s="103">
        <f>Base_Encuestas[[#This Row],[VENTAS POR ALOJAMIENTO DURANTE EL MES DE LA ENCUESTA]]/1000</f>
        <v>55.076550000000005</v>
      </c>
      <c r="K131" s="103">
        <v>5</v>
      </c>
      <c r="L131" s="103">
        <v>482</v>
      </c>
      <c r="M131" s="103">
        <v>63</v>
      </c>
      <c r="N131" s="103">
        <v>0</v>
      </c>
      <c r="O131" s="103">
        <v>0</v>
      </c>
      <c r="P131" s="103">
        <v>550</v>
      </c>
      <c r="Q131" s="103">
        <v>2</v>
      </c>
      <c r="R131" s="103">
        <v>0</v>
      </c>
      <c r="S131" s="103">
        <v>0</v>
      </c>
      <c r="T131" s="103">
        <v>0</v>
      </c>
      <c r="U131" s="103">
        <v>0</v>
      </c>
      <c r="V131" s="103">
        <v>3</v>
      </c>
      <c r="W131" s="103">
        <v>0</v>
      </c>
      <c r="X131" s="103">
        <v>0</v>
      </c>
      <c r="Y131" s="103">
        <v>0</v>
      </c>
      <c r="Z131" s="103">
        <v>0</v>
      </c>
      <c r="AA131" s="103">
        <v>0</v>
      </c>
      <c r="AB131" s="103">
        <v>1163</v>
      </c>
      <c r="AC131" s="103">
        <v>1163</v>
      </c>
      <c r="AD131" s="103">
        <v>0</v>
      </c>
      <c r="AE131" s="103">
        <v>1163</v>
      </c>
      <c r="AF131" s="103">
        <v>1163</v>
      </c>
      <c r="AG131" s="103"/>
      <c r="AH131" s="103"/>
      <c r="AI131" s="103">
        <v>6</v>
      </c>
      <c r="AJ131" s="103">
        <v>9</v>
      </c>
      <c r="AK131" s="103">
        <v>22</v>
      </c>
      <c r="AL131" s="103">
        <v>11</v>
      </c>
      <c r="AM131" s="103"/>
      <c r="AN131" s="103"/>
      <c r="AO131" s="103"/>
      <c r="AP131" s="103"/>
      <c r="AQ131" s="103"/>
      <c r="AR131" s="103"/>
      <c r="AS131" s="103"/>
      <c r="AT131" s="103"/>
      <c r="AU131" s="103">
        <v>48</v>
      </c>
      <c r="AV131" s="103">
        <v>205</v>
      </c>
      <c r="AW131" s="103">
        <v>292</v>
      </c>
      <c r="AX131" s="103">
        <v>48</v>
      </c>
      <c r="AY131" s="103"/>
      <c r="AZ131" s="103"/>
      <c r="BA131" s="103">
        <v>545</v>
      </c>
      <c r="BB131" s="103"/>
      <c r="BC131" s="103" t="s">
        <v>80</v>
      </c>
      <c r="BD131" s="103">
        <v>5</v>
      </c>
      <c r="BE131" s="103">
        <v>5</v>
      </c>
      <c r="BF131" s="103" t="s">
        <v>81</v>
      </c>
      <c r="BG131" s="103">
        <v>0</v>
      </c>
      <c r="BH131" s="103">
        <v>0</v>
      </c>
      <c r="BI131" s="103" t="s">
        <v>81</v>
      </c>
      <c r="BJ131" s="103">
        <v>0</v>
      </c>
      <c r="BK131" s="103">
        <v>0</v>
      </c>
      <c r="BL131" s="103" t="s">
        <v>81</v>
      </c>
      <c r="BM131" s="103">
        <v>0</v>
      </c>
      <c r="BN131" s="103">
        <v>0</v>
      </c>
      <c r="BO131" s="103">
        <v>4</v>
      </c>
      <c r="BP131" s="103">
        <v>86</v>
      </c>
      <c r="BQ131" s="103">
        <v>5</v>
      </c>
      <c r="BR131" s="103"/>
      <c r="BS131" s="103"/>
      <c r="BT131" s="103"/>
      <c r="BU131" s="103"/>
      <c r="BV131" s="103"/>
      <c r="BW131" s="103"/>
      <c r="BX131" s="104">
        <v>43862</v>
      </c>
      <c r="BY131" s="103">
        <f>DAY(EOMONTH(Base_Encuestas[[#This Row],[FECHA]],0))</f>
        <v>29</v>
      </c>
      <c r="BZ13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1" s="105">
        <f>+YEAR(Base_Encuestas[[#This Row],[FECHA]])</f>
        <v>2020</v>
      </c>
    </row>
    <row r="132" spans="1:79">
      <c r="A132" s="99" t="s">
        <v>76</v>
      </c>
      <c r="B132" s="99" t="s">
        <v>88</v>
      </c>
      <c r="C132" s="99" t="s">
        <v>78</v>
      </c>
      <c r="D132" s="103">
        <v>44</v>
      </c>
      <c r="E132" s="103">
        <v>66</v>
      </c>
      <c r="F132" s="103"/>
      <c r="G132" s="103"/>
      <c r="H132" s="103"/>
      <c r="I132" s="103">
        <v>35038</v>
      </c>
      <c r="J132" s="103">
        <f>Base_Encuestas[[#This Row],[VENTAS POR ALOJAMIENTO DURANTE EL MES DE LA ENCUESTA]]/1000</f>
        <v>35.037999999999997</v>
      </c>
      <c r="K132" s="103">
        <v>100</v>
      </c>
      <c r="L132" s="103">
        <v>471</v>
      </c>
      <c r="M132" s="103">
        <v>0</v>
      </c>
      <c r="N132" s="103">
        <v>0</v>
      </c>
      <c r="O132" s="103">
        <v>0</v>
      </c>
      <c r="P132" s="103">
        <v>571</v>
      </c>
      <c r="Q132" s="103">
        <v>3</v>
      </c>
      <c r="R132" s="103">
        <v>0</v>
      </c>
      <c r="S132" s="103">
        <v>0</v>
      </c>
      <c r="T132" s="103">
        <v>0</v>
      </c>
      <c r="U132" s="103">
        <v>0</v>
      </c>
      <c r="V132" s="103"/>
      <c r="W132" s="103"/>
      <c r="X132" s="103"/>
      <c r="Y132" s="103"/>
      <c r="Z132" s="103"/>
      <c r="AA132" s="103">
        <v>52</v>
      </c>
      <c r="AB132" s="103">
        <v>903</v>
      </c>
      <c r="AC132" s="103">
        <v>955</v>
      </c>
      <c r="AD132" s="103">
        <v>52</v>
      </c>
      <c r="AE132" s="103">
        <v>903</v>
      </c>
      <c r="AF132" s="103">
        <v>955</v>
      </c>
      <c r="AG132" s="103"/>
      <c r="AH132" s="103"/>
      <c r="AI132" s="103">
        <v>3</v>
      </c>
      <c r="AJ132" s="103">
        <v>4</v>
      </c>
      <c r="AK132" s="103">
        <v>9</v>
      </c>
      <c r="AL132" s="103">
        <v>2</v>
      </c>
      <c r="AM132" s="103"/>
      <c r="AN132" s="103"/>
      <c r="AO132" s="103"/>
      <c r="AP132" s="103"/>
      <c r="AQ132" s="103"/>
      <c r="AR132" s="103"/>
      <c r="AS132" s="103"/>
      <c r="AT132" s="103"/>
      <c r="AU132" s="103">
        <v>18</v>
      </c>
      <c r="AV132" s="103">
        <v>100</v>
      </c>
      <c r="AW132" s="103">
        <v>528</v>
      </c>
      <c r="AX132" s="103"/>
      <c r="AY132" s="103"/>
      <c r="AZ132" s="103"/>
      <c r="BA132" s="103">
        <v>628</v>
      </c>
      <c r="BB132" s="103"/>
      <c r="BC132" s="103" t="s">
        <v>80</v>
      </c>
      <c r="BD132" s="103">
        <v>40</v>
      </c>
      <c r="BE132" s="103">
        <v>40</v>
      </c>
      <c r="BF132" s="103" t="s">
        <v>81</v>
      </c>
      <c r="BG132" s="103">
        <v>0</v>
      </c>
      <c r="BH132" s="103">
        <v>0</v>
      </c>
      <c r="BI132" s="103" t="s">
        <v>81</v>
      </c>
      <c r="BJ132" s="103">
        <v>0</v>
      </c>
      <c r="BK132" s="103">
        <v>0</v>
      </c>
      <c r="BL132" s="103" t="s">
        <v>81</v>
      </c>
      <c r="BM132" s="103">
        <v>0</v>
      </c>
      <c r="BN132" s="103">
        <v>0</v>
      </c>
      <c r="BO132" s="103">
        <v>5</v>
      </c>
      <c r="BP132" s="103">
        <v>15</v>
      </c>
      <c r="BQ132" s="103"/>
      <c r="BR132" s="103"/>
      <c r="BS132" s="103"/>
      <c r="BT132" s="103">
        <v>2</v>
      </c>
      <c r="BU132" s="103"/>
      <c r="BV132" s="103">
        <v>3</v>
      </c>
      <c r="BW132" s="103"/>
      <c r="BX132" s="104">
        <v>43862</v>
      </c>
      <c r="BY132" s="103">
        <f>DAY(EOMONTH(Base_Encuestas[[#This Row],[FECHA]],0))</f>
        <v>29</v>
      </c>
      <c r="BZ13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2" s="105">
        <f>+YEAR(Base_Encuestas[[#This Row],[FECHA]])</f>
        <v>2020</v>
      </c>
    </row>
    <row r="133" spans="1:79">
      <c r="A133" s="99" t="s">
        <v>87</v>
      </c>
      <c r="B133" s="99" t="s">
        <v>88</v>
      </c>
      <c r="C133" s="99" t="s">
        <v>95</v>
      </c>
      <c r="D133" s="103">
        <v>9</v>
      </c>
      <c r="E133" s="103">
        <v>14</v>
      </c>
      <c r="F133" s="103"/>
      <c r="G133" s="103"/>
      <c r="H133" s="103"/>
      <c r="I133" s="103">
        <v>596</v>
      </c>
      <c r="J133" s="103">
        <f>Base_Encuestas[[#This Row],[VENTAS POR ALOJAMIENTO DURANTE EL MES DE LA ENCUESTA]]/1000</f>
        <v>0.59599999999999997</v>
      </c>
      <c r="K133" s="103">
        <v>30</v>
      </c>
      <c r="L133" s="103">
        <v>10</v>
      </c>
      <c r="M133" s="103">
        <v>0</v>
      </c>
      <c r="N133" s="103">
        <v>0</v>
      </c>
      <c r="O133" s="103">
        <v>0</v>
      </c>
      <c r="P133" s="103">
        <v>40</v>
      </c>
      <c r="Q133" s="103"/>
      <c r="R133" s="103"/>
      <c r="S133" s="103"/>
      <c r="T133" s="103"/>
      <c r="U133" s="103"/>
      <c r="V133" s="103"/>
      <c r="W133" s="103"/>
      <c r="X133" s="103"/>
      <c r="Y133" s="103"/>
      <c r="Z133" s="103"/>
      <c r="AA133" s="103">
        <v>40</v>
      </c>
      <c r="AB133" s="103">
        <v>0</v>
      </c>
      <c r="AC133" s="103">
        <v>40</v>
      </c>
      <c r="AD133" s="103">
        <v>40</v>
      </c>
      <c r="AE133" s="103">
        <v>0</v>
      </c>
      <c r="AF133" s="103">
        <v>40</v>
      </c>
      <c r="AG133" s="103"/>
      <c r="AH133" s="103"/>
      <c r="AI133" s="103"/>
      <c r="AJ133" s="103"/>
      <c r="AK133" s="103"/>
      <c r="AL133" s="103"/>
      <c r="AM133" s="103">
        <v>2</v>
      </c>
      <c r="AN133" s="103"/>
      <c r="AO133" s="103">
        <v>4</v>
      </c>
      <c r="AP133" s="103"/>
      <c r="AQ133" s="103"/>
      <c r="AR133" s="103"/>
      <c r="AS133" s="103"/>
      <c r="AT133" s="103"/>
      <c r="AU133" s="103">
        <v>6</v>
      </c>
      <c r="AV133" s="103"/>
      <c r="AW133" s="103"/>
      <c r="AX133" s="103"/>
      <c r="AY133" s="103"/>
      <c r="AZ133" s="103"/>
      <c r="BA133" s="103">
        <v>0</v>
      </c>
      <c r="BB133" s="103"/>
      <c r="BC133" s="103"/>
      <c r="BD133" s="103"/>
      <c r="BE133" s="103">
        <v>0</v>
      </c>
      <c r="BF133" s="103"/>
      <c r="BG133" s="103"/>
      <c r="BH133" s="103">
        <v>0</v>
      </c>
      <c r="BI133" s="103"/>
      <c r="BJ133" s="103"/>
      <c r="BK133" s="103">
        <v>0</v>
      </c>
      <c r="BL133" s="103"/>
      <c r="BM133" s="103"/>
      <c r="BN133" s="103">
        <v>0</v>
      </c>
      <c r="BO133" s="103"/>
      <c r="BP133" s="103"/>
      <c r="BQ133" s="103"/>
      <c r="BR133" s="103"/>
      <c r="BS133" s="103"/>
      <c r="BT133" s="103"/>
      <c r="BU133" s="103"/>
      <c r="BV133" s="103"/>
      <c r="BW133" s="103"/>
      <c r="BX133" s="104">
        <v>43862</v>
      </c>
      <c r="BY133" s="103">
        <f>DAY(EOMONTH(Base_Encuestas[[#This Row],[FECHA]],0))</f>
        <v>29</v>
      </c>
      <c r="BZ13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3" s="105">
        <f>+YEAR(Base_Encuestas[[#This Row],[FECHA]])</f>
        <v>2020</v>
      </c>
    </row>
    <row r="134" spans="1:79">
      <c r="A134" s="99" t="s">
        <v>82</v>
      </c>
      <c r="B134" s="99" t="s">
        <v>88</v>
      </c>
      <c r="C134" s="99" t="s">
        <v>78</v>
      </c>
      <c r="D134" s="103">
        <v>30</v>
      </c>
      <c r="E134" s="103">
        <v>34</v>
      </c>
      <c r="F134" s="103"/>
      <c r="G134" s="103"/>
      <c r="H134" s="103"/>
      <c r="I134" s="103">
        <v>76219.67</v>
      </c>
      <c r="J134" s="103">
        <f>Base_Encuestas[[#This Row],[VENTAS POR ALOJAMIENTO DURANTE EL MES DE LA ENCUESTA]]/1000</f>
        <v>76.219669999999994</v>
      </c>
      <c r="K134" s="103">
        <v>405</v>
      </c>
      <c r="L134" s="103">
        <v>266</v>
      </c>
      <c r="M134" s="103">
        <v>0</v>
      </c>
      <c r="N134" s="103">
        <v>0</v>
      </c>
      <c r="O134" s="103">
        <v>0</v>
      </c>
      <c r="P134" s="103">
        <v>671</v>
      </c>
      <c r="Q134" s="103"/>
      <c r="R134" s="103"/>
      <c r="S134" s="103"/>
      <c r="T134" s="103"/>
      <c r="U134" s="103"/>
      <c r="V134" s="103"/>
      <c r="W134" s="103"/>
      <c r="X134" s="103"/>
      <c r="Y134" s="103"/>
      <c r="Z134" s="103"/>
      <c r="AA134" s="103">
        <v>133</v>
      </c>
      <c r="AB134" s="103">
        <v>806</v>
      </c>
      <c r="AC134" s="103">
        <v>939</v>
      </c>
      <c r="AD134" s="103">
        <v>133</v>
      </c>
      <c r="AE134" s="103">
        <v>806</v>
      </c>
      <c r="AF134" s="103">
        <v>939</v>
      </c>
      <c r="AG134" s="103"/>
      <c r="AH134" s="103"/>
      <c r="AI134" s="103"/>
      <c r="AJ134" s="103"/>
      <c r="AK134" s="103"/>
      <c r="AL134" s="103"/>
      <c r="AM134" s="103"/>
      <c r="AN134" s="103"/>
      <c r="AO134" s="103"/>
      <c r="AP134" s="103"/>
      <c r="AQ134" s="103"/>
      <c r="AR134" s="103"/>
      <c r="AS134" s="103"/>
      <c r="AT134" s="103"/>
      <c r="AU134" s="103">
        <v>0</v>
      </c>
      <c r="AV134" s="103">
        <v>453</v>
      </c>
      <c r="AW134" s="103">
        <v>68</v>
      </c>
      <c r="AX134" s="103"/>
      <c r="AY134" s="103"/>
      <c r="AZ134" s="103"/>
      <c r="BA134" s="103">
        <v>521</v>
      </c>
      <c r="BB134" s="103"/>
      <c r="BC134" s="103" t="s">
        <v>81</v>
      </c>
      <c r="BD134" s="103">
        <v>0</v>
      </c>
      <c r="BE134" s="103">
        <v>0</v>
      </c>
      <c r="BF134" s="103" t="s">
        <v>81</v>
      </c>
      <c r="BG134" s="103">
        <v>0</v>
      </c>
      <c r="BH134" s="103">
        <v>0</v>
      </c>
      <c r="BI134" s="103" t="s">
        <v>81</v>
      </c>
      <c r="BJ134" s="103">
        <v>0</v>
      </c>
      <c r="BK134" s="103">
        <v>0</v>
      </c>
      <c r="BL134" s="103" t="s">
        <v>81</v>
      </c>
      <c r="BM134" s="103">
        <v>0</v>
      </c>
      <c r="BN134" s="103">
        <v>0</v>
      </c>
      <c r="BO134" s="103">
        <v>3</v>
      </c>
      <c r="BP134" s="103">
        <v>12</v>
      </c>
      <c r="BQ134" s="103"/>
      <c r="BR134" s="103"/>
      <c r="BS134" s="103"/>
      <c r="BT134" s="103">
        <v>1</v>
      </c>
      <c r="BU134" s="103"/>
      <c r="BV134" s="103"/>
      <c r="BW134" s="103"/>
      <c r="BX134" s="104">
        <v>43862</v>
      </c>
      <c r="BY134" s="103">
        <f>DAY(EOMONTH(Base_Encuestas[[#This Row],[FECHA]],0))</f>
        <v>29</v>
      </c>
      <c r="BZ13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4" s="105">
        <f>+YEAR(Base_Encuestas[[#This Row],[FECHA]])</f>
        <v>2020</v>
      </c>
    </row>
    <row r="135" spans="1:79">
      <c r="A135" s="99" t="s">
        <v>103</v>
      </c>
      <c r="B135" s="99" t="s">
        <v>88</v>
      </c>
      <c r="C135" s="99" t="s">
        <v>95</v>
      </c>
      <c r="D135" s="103">
        <v>10</v>
      </c>
      <c r="E135" s="103">
        <v>24</v>
      </c>
      <c r="F135" s="103"/>
      <c r="G135" s="103"/>
      <c r="H135" s="103"/>
      <c r="I135" s="103">
        <v>1338.3</v>
      </c>
      <c r="J135" s="103">
        <f>Base_Encuestas[[#This Row],[VENTAS POR ALOJAMIENTO DURANTE EL MES DE LA ENCUESTA]]/1000</f>
        <v>1.3383</v>
      </c>
      <c r="K135" s="103">
        <v>0</v>
      </c>
      <c r="L135" s="103">
        <v>18</v>
      </c>
      <c r="M135" s="103">
        <v>0</v>
      </c>
      <c r="N135" s="103">
        <v>0</v>
      </c>
      <c r="O135" s="103">
        <v>0</v>
      </c>
      <c r="P135" s="103">
        <v>18</v>
      </c>
      <c r="Q135" s="103"/>
      <c r="R135" s="103"/>
      <c r="S135" s="103"/>
      <c r="T135" s="103"/>
      <c r="U135" s="103"/>
      <c r="V135" s="103"/>
      <c r="W135" s="103"/>
      <c r="X135" s="103"/>
      <c r="Y135" s="103"/>
      <c r="Z135" s="103"/>
      <c r="AA135" s="103">
        <v>36</v>
      </c>
      <c r="AB135" s="103">
        <v>0</v>
      </c>
      <c r="AC135" s="103">
        <v>36</v>
      </c>
      <c r="AD135" s="103">
        <v>36</v>
      </c>
      <c r="AE135" s="103">
        <v>0</v>
      </c>
      <c r="AF135" s="103">
        <v>36</v>
      </c>
      <c r="AG135" s="103"/>
      <c r="AH135" s="103"/>
      <c r="AI135" s="103">
        <v>1</v>
      </c>
      <c r="AJ135" s="103">
        <v>1</v>
      </c>
      <c r="AK135" s="103">
        <v>4</v>
      </c>
      <c r="AL135" s="103">
        <v>3</v>
      </c>
      <c r="AM135" s="103"/>
      <c r="AN135" s="103"/>
      <c r="AO135" s="103"/>
      <c r="AP135" s="103"/>
      <c r="AQ135" s="103"/>
      <c r="AR135" s="103"/>
      <c r="AS135" s="103"/>
      <c r="AT135" s="103"/>
      <c r="AU135" s="103">
        <v>9</v>
      </c>
      <c r="AV135" s="103"/>
      <c r="AW135" s="103"/>
      <c r="AX135" s="103"/>
      <c r="AY135" s="103"/>
      <c r="AZ135" s="103"/>
      <c r="BA135" s="103">
        <v>0</v>
      </c>
      <c r="BB135" s="103"/>
      <c r="BC135" s="103"/>
      <c r="BD135" s="103"/>
      <c r="BE135" s="103">
        <v>0</v>
      </c>
      <c r="BF135" s="103"/>
      <c r="BG135" s="103"/>
      <c r="BH135" s="103">
        <v>0</v>
      </c>
      <c r="BI135" s="103"/>
      <c r="BJ135" s="103"/>
      <c r="BK135" s="103">
        <v>0</v>
      </c>
      <c r="BL135" s="103"/>
      <c r="BM135" s="103"/>
      <c r="BN135" s="103">
        <v>0</v>
      </c>
      <c r="BO135" s="103"/>
      <c r="BP135" s="103"/>
      <c r="BQ135" s="103"/>
      <c r="BR135" s="103"/>
      <c r="BS135" s="103"/>
      <c r="BT135" s="103"/>
      <c r="BU135" s="103"/>
      <c r="BV135" s="103">
        <v>2</v>
      </c>
      <c r="BW135" s="103"/>
      <c r="BX135" s="104">
        <v>43862</v>
      </c>
      <c r="BY135" s="103">
        <f>DAY(EOMONTH(Base_Encuestas[[#This Row],[FECHA]],0))</f>
        <v>29</v>
      </c>
      <c r="BZ13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5" s="105">
        <f>+YEAR(Base_Encuestas[[#This Row],[FECHA]])</f>
        <v>2020</v>
      </c>
    </row>
    <row r="136" spans="1:79">
      <c r="A136" s="99" t="s">
        <v>76</v>
      </c>
      <c r="B136" s="99" t="s">
        <v>88</v>
      </c>
      <c r="C136" s="99" t="s">
        <v>78</v>
      </c>
      <c r="D136" s="103"/>
      <c r="E136" s="103"/>
      <c r="F136" s="103"/>
      <c r="G136" s="103"/>
      <c r="H136" s="103"/>
      <c r="I136" s="103">
        <v>121353.66</v>
      </c>
      <c r="J136" s="103">
        <f>Base_Encuestas[[#This Row],[VENTAS POR ALOJAMIENTO DURANTE EL MES DE LA ENCUESTA]]/1000</f>
        <v>121.35366</v>
      </c>
      <c r="K136" s="103">
        <v>1004</v>
      </c>
      <c r="L136" s="103"/>
      <c r="M136" s="103"/>
      <c r="N136" s="103"/>
      <c r="O136" s="103"/>
      <c r="P136" s="103">
        <v>1004</v>
      </c>
      <c r="Q136" s="103">
        <v>0</v>
      </c>
      <c r="R136" s="103">
        <v>30</v>
      </c>
      <c r="S136" s="103">
        <v>0</v>
      </c>
      <c r="T136" s="103">
        <v>0</v>
      </c>
      <c r="U136" s="103">
        <v>0</v>
      </c>
      <c r="V136" s="103"/>
      <c r="W136" s="103"/>
      <c r="X136" s="103"/>
      <c r="Y136" s="103"/>
      <c r="Z136" s="103"/>
      <c r="AA136" s="103">
        <v>1187</v>
      </c>
      <c r="AB136" s="103">
        <v>302</v>
      </c>
      <c r="AC136" s="103">
        <v>1489</v>
      </c>
      <c r="AD136" s="103">
        <v>1187</v>
      </c>
      <c r="AE136" s="103">
        <v>302</v>
      </c>
      <c r="AF136" s="103">
        <v>1489</v>
      </c>
      <c r="AG136" s="103"/>
      <c r="AH136" s="103"/>
      <c r="AI136" s="103">
        <v>6</v>
      </c>
      <c r="AJ136" s="103">
        <v>8</v>
      </c>
      <c r="AK136" s="103">
        <v>55</v>
      </c>
      <c r="AL136" s="103">
        <v>7</v>
      </c>
      <c r="AM136" s="103"/>
      <c r="AN136" s="103"/>
      <c r="AO136" s="103"/>
      <c r="AP136" s="103"/>
      <c r="AQ136" s="103"/>
      <c r="AR136" s="103"/>
      <c r="AS136" s="103"/>
      <c r="AT136" s="103"/>
      <c r="AU136" s="103">
        <v>76</v>
      </c>
      <c r="AV136" s="103">
        <v>94</v>
      </c>
      <c r="AW136" s="103">
        <v>401</v>
      </c>
      <c r="AX136" s="103">
        <v>62</v>
      </c>
      <c r="AY136" s="103"/>
      <c r="AZ136" s="103">
        <v>52</v>
      </c>
      <c r="BA136" s="103">
        <v>609</v>
      </c>
      <c r="BB136" s="103">
        <v>52</v>
      </c>
      <c r="BC136" s="103" t="s">
        <v>86</v>
      </c>
      <c r="BD136" s="103">
        <v>20</v>
      </c>
      <c r="BE136" s="103">
        <v>-20</v>
      </c>
      <c r="BF136" s="103" t="s">
        <v>81</v>
      </c>
      <c r="BG136" s="103">
        <v>0</v>
      </c>
      <c r="BH136" s="103">
        <v>0</v>
      </c>
      <c r="BI136" s="103" t="s">
        <v>81</v>
      </c>
      <c r="BJ136" s="103">
        <v>0</v>
      </c>
      <c r="BK136" s="103">
        <v>0</v>
      </c>
      <c r="BL136" s="103" t="s">
        <v>86</v>
      </c>
      <c r="BM136" s="103">
        <v>2</v>
      </c>
      <c r="BN136" s="103">
        <v>-2</v>
      </c>
      <c r="BO136" s="103">
        <v>14</v>
      </c>
      <c r="BP136" s="103">
        <v>113</v>
      </c>
      <c r="BQ136" s="103">
        <v>4</v>
      </c>
      <c r="BR136" s="103"/>
      <c r="BS136" s="103">
        <v>39</v>
      </c>
      <c r="BT136" s="103"/>
      <c r="BU136" s="103"/>
      <c r="BV136" s="103">
        <v>3</v>
      </c>
      <c r="BW136" s="103">
        <v>24</v>
      </c>
      <c r="BX136" s="104">
        <v>43862</v>
      </c>
      <c r="BY136" s="103">
        <f>DAY(EOMONTH(Base_Encuestas[[#This Row],[FECHA]],0))</f>
        <v>29</v>
      </c>
      <c r="BZ13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6" s="105">
        <f>+YEAR(Base_Encuestas[[#This Row],[FECHA]])</f>
        <v>2020</v>
      </c>
    </row>
    <row r="137" spans="1:79">
      <c r="A137" s="99" t="s">
        <v>87</v>
      </c>
      <c r="B137" s="99" t="s">
        <v>77</v>
      </c>
      <c r="C137" s="99" t="s">
        <v>89</v>
      </c>
      <c r="D137" s="103">
        <v>360</v>
      </c>
      <c r="E137" s="103">
        <v>720</v>
      </c>
      <c r="F137" s="103"/>
      <c r="G137" s="103"/>
      <c r="H137" s="103"/>
      <c r="I137" s="103">
        <v>14539</v>
      </c>
      <c r="J137" s="103">
        <f>Base_Encuestas[[#This Row],[VENTAS POR ALOJAMIENTO DURANTE EL MES DE LA ENCUESTA]]/1000</f>
        <v>14.539</v>
      </c>
      <c r="K137" s="103">
        <v>41</v>
      </c>
      <c r="L137" s="103">
        <v>56</v>
      </c>
      <c r="M137" s="103">
        <v>2</v>
      </c>
      <c r="N137" s="103">
        <v>0</v>
      </c>
      <c r="O137" s="103">
        <v>0</v>
      </c>
      <c r="P137" s="103">
        <v>99</v>
      </c>
      <c r="Q137" s="103"/>
      <c r="R137" s="103"/>
      <c r="S137" s="103"/>
      <c r="T137" s="103"/>
      <c r="U137" s="103"/>
      <c r="V137" s="103"/>
      <c r="W137" s="103"/>
      <c r="X137" s="103"/>
      <c r="Y137" s="103"/>
      <c r="Z137" s="103"/>
      <c r="AA137" s="103">
        <v>10</v>
      </c>
      <c r="AB137" s="103">
        <v>30</v>
      </c>
      <c r="AC137" s="103">
        <v>40</v>
      </c>
      <c r="AD137" s="103">
        <v>35</v>
      </c>
      <c r="AE137" s="103">
        <v>124</v>
      </c>
      <c r="AF137" s="103">
        <v>159</v>
      </c>
      <c r="AG137" s="103"/>
      <c r="AH137" s="103"/>
      <c r="AI137" s="103"/>
      <c r="AJ137" s="103"/>
      <c r="AK137" s="103"/>
      <c r="AL137" s="103"/>
      <c r="AM137" s="103"/>
      <c r="AN137" s="103"/>
      <c r="AO137" s="103"/>
      <c r="AP137" s="103"/>
      <c r="AQ137" s="103"/>
      <c r="AR137" s="103"/>
      <c r="AS137" s="103"/>
      <c r="AT137" s="103"/>
      <c r="AU137" s="103">
        <v>0</v>
      </c>
      <c r="AV137" s="103"/>
      <c r="AW137" s="103"/>
      <c r="AX137" s="103"/>
      <c r="AY137" s="103"/>
      <c r="AZ137" s="103"/>
      <c r="BA137" s="103">
        <v>0</v>
      </c>
      <c r="BB137" s="103"/>
      <c r="BC137" s="103"/>
      <c r="BD137" s="103"/>
      <c r="BE137" s="103">
        <v>0</v>
      </c>
      <c r="BF137" s="103" t="s">
        <v>81</v>
      </c>
      <c r="BG137" s="103">
        <v>0</v>
      </c>
      <c r="BH137" s="103">
        <v>0</v>
      </c>
      <c r="BI137" s="103"/>
      <c r="BJ137" s="103"/>
      <c r="BK137" s="103">
        <v>0</v>
      </c>
      <c r="BL137" s="103"/>
      <c r="BM137" s="103"/>
      <c r="BN137" s="103">
        <v>0</v>
      </c>
      <c r="BO137" s="103"/>
      <c r="BP137" s="103"/>
      <c r="BQ137" s="103"/>
      <c r="BR137" s="103"/>
      <c r="BS137" s="103"/>
      <c r="BT137" s="103"/>
      <c r="BU137" s="103"/>
      <c r="BV137" s="103"/>
      <c r="BW137" s="103"/>
      <c r="BX137" s="104">
        <v>43862</v>
      </c>
      <c r="BY137" s="103">
        <f>DAY(EOMONTH(Base_Encuestas[[#This Row],[FECHA]],0))</f>
        <v>29</v>
      </c>
      <c r="BZ13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7" s="105">
        <f>+YEAR(Base_Encuestas[[#This Row],[FECHA]])</f>
        <v>2020</v>
      </c>
    </row>
    <row r="138" spans="1:79">
      <c r="A138" s="99" t="s">
        <v>97</v>
      </c>
      <c r="B138" s="99" t="s">
        <v>77</v>
      </c>
      <c r="C138" s="99" t="s">
        <v>78</v>
      </c>
      <c r="D138" s="103">
        <v>6</v>
      </c>
      <c r="E138" s="103">
        <v>13</v>
      </c>
      <c r="F138" s="103"/>
      <c r="G138" s="103"/>
      <c r="H138" s="103"/>
      <c r="I138" s="103">
        <v>11840</v>
      </c>
      <c r="J138" s="103">
        <f>Base_Encuestas[[#This Row],[VENTAS POR ALOJAMIENTO DURANTE EL MES DE LA ENCUESTA]]/1000</f>
        <v>11.84</v>
      </c>
      <c r="K138" s="103">
        <v>0</v>
      </c>
      <c r="L138" s="103">
        <v>66</v>
      </c>
      <c r="M138" s="103">
        <v>0</v>
      </c>
      <c r="N138" s="103">
        <v>0</v>
      </c>
      <c r="O138" s="103">
        <v>0</v>
      </c>
      <c r="P138" s="103">
        <v>66</v>
      </c>
      <c r="Q138" s="103">
        <v>0</v>
      </c>
      <c r="R138" s="103">
        <v>2</v>
      </c>
      <c r="S138" s="103">
        <v>0</v>
      </c>
      <c r="T138" s="103">
        <v>0</v>
      </c>
      <c r="U138" s="103">
        <v>0</v>
      </c>
      <c r="V138" s="103"/>
      <c r="W138" s="103"/>
      <c r="X138" s="103"/>
      <c r="Y138" s="103"/>
      <c r="Z138" s="103"/>
      <c r="AA138" s="103">
        <v>0</v>
      </c>
      <c r="AB138" s="103">
        <v>132</v>
      </c>
      <c r="AC138" s="103">
        <v>132</v>
      </c>
      <c r="AD138" s="103">
        <v>0</v>
      </c>
      <c r="AE138" s="103">
        <v>132</v>
      </c>
      <c r="AF138" s="103">
        <v>132</v>
      </c>
      <c r="AG138" s="103"/>
      <c r="AH138" s="103"/>
      <c r="AI138" s="103">
        <v>2</v>
      </c>
      <c r="AJ138" s="103">
        <v>1</v>
      </c>
      <c r="AK138" s="103">
        <v>1</v>
      </c>
      <c r="AL138" s="103">
        <v>2</v>
      </c>
      <c r="AM138" s="103"/>
      <c r="AN138" s="103"/>
      <c r="AO138" s="103"/>
      <c r="AP138" s="103"/>
      <c r="AQ138" s="103"/>
      <c r="AR138" s="103"/>
      <c r="AS138" s="103"/>
      <c r="AT138" s="103"/>
      <c r="AU138" s="103">
        <v>6</v>
      </c>
      <c r="AV138" s="103"/>
      <c r="AW138" s="103"/>
      <c r="AX138" s="103"/>
      <c r="AY138" s="103"/>
      <c r="AZ138" s="103"/>
      <c r="BA138" s="103">
        <v>0</v>
      </c>
      <c r="BB138" s="103"/>
      <c r="BC138" s="103" t="s">
        <v>81</v>
      </c>
      <c r="BD138" s="103">
        <v>0</v>
      </c>
      <c r="BE138" s="103">
        <v>0</v>
      </c>
      <c r="BF138" s="103" t="s">
        <v>81</v>
      </c>
      <c r="BG138" s="103">
        <v>0</v>
      </c>
      <c r="BH138" s="103">
        <v>0</v>
      </c>
      <c r="BI138" s="103" t="s">
        <v>81</v>
      </c>
      <c r="BJ138" s="103">
        <v>0</v>
      </c>
      <c r="BK138" s="103">
        <v>0</v>
      </c>
      <c r="BL138" s="103" t="s">
        <v>81</v>
      </c>
      <c r="BM138" s="103">
        <v>0</v>
      </c>
      <c r="BN138" s="103">
        <v>0</v>
      </c>
      <c r="BO138" s="103"/>
      <c r="BP138" s="103"/>
      <c r="BQ138" s="103"/>
      <c r="BR138" s="103"/>
      <c r="BS138" s="103"/>
      <c r="BT138" s="103"/>
      <c r="BU138" s="103"/>
      <c r="BV138" s="103"/>
      <c r="BW138" s="103"/>
      <c r="BX138" s="104">
        <v>43862</v>
      </c>
      <c r="BY138" s="103">
        <f>DAY(EOMONTH(Base_Encuestas[[#This Row],[FECHA]],0))</f>
        <v>29</v>
      </c>
      <c r="BZ13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8" s="105">
        <f>+YEAR(Base_Encuestas[[#This Row],[FECHA]])</f>
        <v>2020</v>
      </c>
    </row>
    <row r="139" spans="1:79">
      <c r="A139" s="99" t="s">
        <v>93</v>
      </c>
      <c r="B139" s="99" t="s">
        <v>77</v>
      </c>
      <c r="C139" s="99" t="s">
        <v>96</v>
      </c>
      <c r="D139" s="103">
        <v>21</v>
      </c>
      <c r="E139" s="103">
        <v>34</v>
      </c>
      <c r="F139" s="103"/>
      <c r="G139" s="103"/>
      <c r="H139" s="103"/>
      <c r="I139" s="103">
        <v>0</v>
      </c>
      <c r="J139" s="103"/>
      <c r="K139" s="103"/>
      <c r="L139" s="103"/>
      <c r="M139" s="103"/>
      <c r="N139" s="103"/>
      <c r="O139" s="103"/>
      <c r="P139" s="103"/>
      <c r="Q139" s="103"/>
      <c r="R139" s="103"/>
      <c r="S139" s="103"/>
      <c r="T139" s="103"/>
      <c r="U139" s="103"/>
      <c r="V139" s="103"/>
      <c r="W139" s="103"/>
      <c r="X139" s="103"/>
      <c r="Y139" s="103"/>
      <c r="Z139" s="103"/>
      <c r="AA139" s="103"/>
      <c r="AB139" s="103"/>
      <c r="AC139" s="103"/>
      <c r="AD139" s="103"/>
      <c r="AE139" s="103"/>
      <c r="AF139" s="103"/>
      <c r="AG139" s="103"/>
      <c r="AH139" s="103"/>
      <c r="AI139" s="103"/>
      <c r="AJ139" s="103"/>
      <c r="AK139" s="103">
        <v>1</v>
      </c>
      <c r="AL139" s="103"/>
      <c r="AM139" s="103"/>
      <c r="AN139" s="103"/>
      <c r="AO139" s="103">
        <v>0</v>
      </c>
      <c r="AP139" s="103">
        <v>1</v>
      </c>
      <c r="AQ139" s="103"/>
      <c r="AR139" s="103"/>
      <c r="AS139" s="103"/>
      <c r="AT139" s="103"/>
      <c r="AU139" s="103">
        <v>2</v>
      </c>
      <c r="AV139" s="103"/>
      <c r="AW139" s="103"/>
      <c r="AX139" s="103"/>
      <c r="AY139" s="103"/>
      <c r="AZ139" s="103"/>
      <c r="BA139" s="103">
        <v>0</v>
      </c>
      <c r="BB139" s="103"/>
      <c r="BC139" s="103" t="s">
        <v>81</v>
      </c>
      <c r="BD139" s="103">
        <v>0</v>
      </c>
      <c r="BE139" s="103">
        <v>0</v>
      </c>
      <c r="BF139" s="103" t="s">
        <v>81</v>
      </c>
      <c r="BG139" s="103">
        <v>0</v>
      </c>
      <c r="BH139" s="103">
        <v>0</v>
      </c>
      <c r="BI139" s="103" t="s">
        <v>81</v>
      </c>
      <c r="BJ139" s="103">
        <v>0</v>
      </c>
      <c r="BK139" s="103">
        <v>0</v>
      </c>
      <c r="BL139" s="103" t="s">
        <v>81</v>
      </c>
      <c r="BM139" s="103">
        <v>0</v>
      </c>
      <c r="BN139" s="103">
        <v>0</v>
      </c>
      <c r="BO139" s="103"/>
      <c r="BP139" s="103"/>
      <c r="BQ139" s="103"/>
      <c r="BR139" s="103"/>
      <c r="BS139" s="103"/>
      <c r="BT139" s="103"/>
      <c r="BU139" s="103"/>
      <c r="BV139" s="103"/>
      <c r="BW139" s="103"/>
      <c r="BX139" s="104">
        <v>43862</v>
      </c>
      <c r="BY139" s="103">
        <f>DAY(EOMONTH(Base_Encuestas[[#This Row],[FECHA]],0))</f>
        <v>29</v>
      </c>
      <c r="BZ13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b. Febrero</v>
      </c>
      <c r="CA139" s="105">
        <f>+YEAR(Base_Encuestas[[#This Row],[FECHA]])</f>
        <v>2020</v>
      </c>
    </row>
    <row r="140" spans="1:79">
      <c r="A140" s="99" t="s">
        <v>76</v>
      </c>
      <c r="B140" s="99" t="s">
        <v>77</v>
      </c>
      <c r="C140" s="99" t="s">
        <v>78</v>
      </c>
      <c r="D140" s="103">
        <v>1200</v>
      </c>
      <c r="E140" s="103">
        <v>2100</v>
      </c>
      <c r="F140" s="103"/>
      <c r="G140" s="103"/>
      <c r="H140" s="103"/>
      <c r="I140" s="103">
        <v>3200</v>
      </c>
      <c r="J140" s="103">
        <f>Base_Encuestas[[#This Row],[VENTAS POR ALOJAMIENTO DURANTE EL MES DE LA ENCUESTA]]/1000</f>
        <v>3.2</v>
      </c>
      <c r="K140" s="103">
        <v>62</v>
      </c>
      <c r="L140" s="103">
        <v>35</v>
      </c>
      <c r="M140" s="103">
        <v>10</v>
      </c>
      <c r="N140" s="103"/>
      <c r="O140" s="103"/>
      <c r="P140" s="103">
        <v>107</v>
      </c>
      <c r="Q140" s="103">
        <v>0</v>
      </c>
      <c r="R140" s="103"/>
      <c r="S140" s="103"/>
      <c r="T140" s="103"/>
      <c r="U140" s="103"/>
      <c r="V140" s="103">
        <v>0</v>
      </c>
      <c r="W140" s="103"/>
      <c r="X140" s="103"/>
      <c r="Y140" s="103"/>
      <c r="Z140" s="103"/>
      <c r="AA140" s="103">
        <v>71</v>
      </c>
      <c r="AB140" s="103">
        <v>7</v>
      </c>
      <c r="AC140" s="103">
        <v>78</v>
      </c>
      <c r="AD140" s="103">
        <v>94</v>
      </c>
      <c r="AE140" s="103">
        <v>7</v>
      </c>
      <c r="AF140" s="103">
        <v>101</v>
      </c>
      <c r="AG140" s="103"/>
      <c r="AH140" s="103"/>
      <c r="AI140" s="103">
        <v>1</v>
      </c>
      <c r="AJ140" s="103">
        <v>1</v>
      </c>
      <c r="AK140" s="103">
        <v>2</v>
      </c>
      <c r="AL140" s="103">
        <v>5</v>
      </c>
      <c r="AM140" s="103" t="s">
        <v>130</v>
      </c>
      <c r="AN140" s="103"/>
      <c r="AO140" s="103" t="s">
        <v>130</v>
      </c>
      <c r="AP140" s="103"/>
      <c r="AQ140" s="103" t="s">
        <v>130</v>
      </c>
      <c r="AR140" s="103"/>
      <c r="AS140" s="103" t="s">
        <v>130</v>
      </c>
      <c r="AT140" s="103"/>
      <c r="AU140" s="103">
        <v>9</v>
      </c>
      <c r="AV140" s="103"/>
      <c r="AW140" s="103"/>
      <c r="AX140" s="103"/>
      <c r="AY140" s="103"/>
      <c r="AZ140" s="103"/>
      <c r="BA140" s="103"/>
      <c r="BB140" s="103"/>
      <c r="BC140" s="103"/>
      <c r="BD140" s="103"/>
      <c r="BE140" s="103"/>
      <c r="BF140" s="103"/>
      <c r="BG140" s="103"/>
      <c r="BH140" s="103"/>
      <c r="BI140" s="103"/>
      <c r="BJ140" s="103"/>
      <c r="BK140" s="103"/>
      <c r="BL140" s="103"/>
      <c r="BM140" s="103"/>
      <c r="BN140" s="103"/>
      <c r="BO140" s="103"/>
      <c r="BP140" s="103"/>
      <c r="BQ140" s="103"/>
      <c r="BR140" s="103"/>
      <c r="BS140" s="103"/>
      <c r="BT140" s="103"/>
      <c r="BU140" s="103"/>
      <c r="BV140" s="103"/>
      <c r="BW140" s="103"/>
      <c r="BX140" s="104">
        <v>43891</v>
      </c>
      <c r="BY140" s="103">
        <f>DAY(EOMONTH(Base_Encuestas[[#This Row],[FECHA]],0))</f>
        <v>31</v>
      </c>
      <c r="BZ14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0" s="105">
        <f>+YEAR(Base_Encuestas[[#This Row],[FECHA]])</f>
        <v>2020</v>
      </c>
    </row>
    <row r="141" spans="1:79">
      <c r="A141" s="99" t="s">
        <v>82</v>
      </c>
      <c r="B141" s="99" t="s">
        <v>88</v>
      </c>
      <c r="C141" s="99" t="s">
        <v>78</v>
      </c>
      <c r="D141" s="103">
        <v>128</v>
      </c>
      <c r="E141" s="103">
        <v>194</v>
      </c>
      <c r="F141" s="103"/>
      <c r="G141" s="103"/>
      <c r="H141" s="103"/>
      <c r="I141" s="103">
        <v>62709</v>
      </c>
      <c r="J141" s="103">
        <f>Base_Encuestas[[#This Row],[VENTAS POR ALOJAMIENTO DURANTE EL MES DE LA ENCUESTA]]/1000</f>
        <v>62.709000000000003</v>
      </c>
      <c r="K141" s="103">
        <v>789</v>
      </c>
      <c r="L141" s="103">
        <v>123</v>
      </c>
      <c r="M141" s="103">
        <v>34</v>
      </c>
      <c r="N141" s="103"/>
      <c r="O141" s="103"/>
      <c r="P141" s="103">
        <v>946</v>
      </c>
      <c r="Q141" s="103">
        <v>5</v>
      </c>
      <c r="R141" s="103"/>
      <c r="S141" s="103"/>
      <c r="T141" s="103"/>
      <c r="U141" s="103"/>
      <c r="V141" s="103" t="s">
        <v>130</v>
      </c>
      <c r="W141" s="103"/>
      <c r="X141" s="103"/>
      <c r="Y141" s="103"/>
      <c r="Z141" s="103"/>
      <c r="AA141" s="103">
        <v>488</v>
      </c>
      <c r="AB141" s="103">
        <v>460</v>
      </c>
      <c r="AC141" s="103">
        <v>948</v>
      </c>
      <c r="AD141" s="103">
        <v>488</v>
      </c>
      <c r="AE141" s="103">
        <v>460</v>
      </c>
      <c r="AF141" s="103">
        <v>948</v>
      </c>
      <c r="AG141" s="103"/>
      <c r="AH141" s="103"/>
      <c r="AI141" s="103"/>
      <c r="AJ141" s="103"/>
      <c r="AK141" s="103"/>
      <c r="AL141" s="103"/>
      <c r="AM141" s="103" t="s">
        <v>130</v>
      </c>
      <c r="AN141" s="103"/>
      <c r="AO141" s="103" t="s">
        <v>130</v>
      </c>
      <c r="AP141" s="103"/>
      <c r="AQ141" s="103" t="s">
        <v>130</v>
      </c>
      <c r="AR141" s="103"/>
      <c r="AS141" s="103" t="s">
        <v>130</v>
      </c>
      <c r="AT141" s="103"/>
      <c r="AU141" s="103">
        <v>0</v>
      </c>
      <c r="AV141" s="103"/>
      <c r="AW141" s="103"/>
      <c r="AX141" s="103"/>
      <c r="AY141" s="103"/>
      <c r="AZ141" s="103"/>
      <c r="BA141" s="103"/>
      <c r="BB141" s="103"/>
      <c r="BC141" s="103"/>
      <c r="BD141" s="103"/>
      <c r="BE141" s="103"/>
      <c r="BF141" s="103"/>
      <c r="BG141" s="103"/>
      <c r="BH141" s="103"/>
      <c r="BI141" s="103"/>
      <c r="BJ141" s="103"/>
      <c r="BK141" s="103"/>
      <c r="BL141" s="103"/>
      <c r="BM141" s="103"/>
      <c r="BN141" s="103"/>
      <c r="BO141" s="103"/>
      <c r="BP141" s="103"/>
      <c r="BQ141" s="103"/>
      <c r="BR141" s="103"/>
      <c r="BS141" s="103"/>
      <c r="BT141" s="103"/>
      <c r="BU141" s="103"/>
      <c r="BV141" s="103"/>
      <c r="BW141" s="103"/>
      <c r="BX141" s="104">
        <v>43891</v>
      </c>
      <c r="BY141" s="103">
        <f>DAY(EOMONTH(Base_Encuestas[[#This Row],[FECHA]],0))</f>
        <v>31</v>
      </c>
      <c r="BZ14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1" s="105">
        <f>+YEAR(Base_Encuestas[[#This Row],[FECHA]])</f>
        <v>2020</v>
      </c>
    </row>
    <row r="142" spans="1:79">
      <c r="A142" s="99" t="s">
        <v>87</v>
      </c>
      <c r="B142" s="99" t="s">
        <v>77</v>
      </c>
      <c r="C142" s="99" t="s">
        <v>95</v>
      </c>
      <c r="D142" s="103">
        <v>14</v>
      </c>
      <c r="E142" s="103">
        <v>39</v>
      </c>
      <c r="F142" s="103"/>
      <c r="G142" s="103"/>
      <c r="H142" s="103"/>
      <c r="I142" s="103">
        <v>290</v>
      </c>
      <c r="J142" s="103">
        <f>Base_Encuestas[[#This Row],[VENTAS POR ALOJAMIENTO DURANTE EL MES DE LA ENCUESTA]]/1000</f>
        <v>0.28999999999999998</v>
      </c>
      <c r="K142" s="103">
        <v>1</v>
      </c>
      <c r="L142" s="103">
        <v>1</v>
      </c>
      <c r="M142" s="103"/>
      <c r="N142" s="103"/>
      <c r="O142" s="103"/>
      <c r="P142" s="103">
        <v>2</v>
      </c>
      <c r="Q142" s="103" t="s">
        <v>130</v>
      </c>
      <c r="R142" s="103"/>
      <c r="S142" s="103"/>
      <c r="T142" s="103"/>
      <c r="U142" s="103"/>
      <c r="V142" s="103" t="s">
        <v>130</v>
      </c>
      <c r="W142" s="103"/>
      <c r="X142" s="103"/>
      <c r="Y142" s="103"/>
      <c r="Z142" s="103"/>
      <c r="AA142" s="103">
        <v>2</v>
      </c>
      <c r="AB142" s="103">
        <v>0</v>
      </c>
      <c r="AC142" s="103">
        <v>2</v>
      </c>
      <c r="AD142" s="103">
        <v>12</v>
      </c>
      <c r="AE142" s="103">
        <v>0</v>
      </c>
      <c r="AF142" s="103">
        <v>12</v>
      </c>
      <c r="AG142" s="103"/>
      <c r="AH142" s="103"/>
      <c r="AI142" s="103">
        <v>1</v>
      </c>
      <c r="AJ142" s="103">
        <v>1</v>
      </c>
      <c r="AK142" s="103">
        <v>1</v>
      </c>
      <c r="AL142" s="103">
        <v>4</v>
      </c>
      <c r="AM142" s="103" t="s">
        <v>130</v>
      </c>
      <c r="AN142" s="103"/>
      <c r="AO142" s="103" t="s">
        <v>130</v>
      </c>
      <c r="AP142" s="103"/>
      <c r="AQ142" s="103" t="s">
        <v>130</v>
      </c>
      <c r="AR142" s="103"/>
      <c r="AS142" s="103" t="s">
        <v>130</v>
      </c>
      <c r="AT142" s="103"/>
      <c r="AU142" s="103">
        <v>7</v>
      </c>
      <c r="AV142" s="103"/>
      <c r="AW142" s="103"/>
      <c r="AX142" s="103"/>
      <c r="AY142" s="103"/>
      <c r="AZ142" s="103"/>
      <c r="BA142" s="103"/>
      <c r="BB142" s="103"/>
      <c r="BC142" s="103"/>
      <c r="BD142" s="103"/>
      <c r="BE142" s="103"/>
      <c r="BF142" s="103"/>
      <c r="BG142" s="103"/>
      <c r="BH142" s="103"/>
      <c r="BI142" s="103"/>
      <c r="BJ142" s="103"/>
      <c r="BK142" s="103"/>
      <c r="BL142" s="103"/>
      <c r="BM142" s="103"/>
      <c r="BN142" s="103"/>
      <c r="BO142" s="103"/>
      <c r="BP142" s="103"/>
      <c r="BQ142" s="103"/>
      <c r="BR142" s="103"/>
      <c r="BS142" s="103"/>
      <c r="BT142" s="103"/>
      <c r="BU142" s="103"/>
      <c r="BV142" s="103"/>
      <c r="BW142" s="103"/>
      <c r="BX142" s="104">
        <v>43891</v>
      </c>
      <c r="BY142" s="103">
        <f>DAY(EOMONTH(Base_Encuestas[[#This Row],[FECHA]],0))</f>
        <v>31</v>
      </c>
      <c r="BZ14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2" s="105">
        <f>+YEAR(Base_Encuestas[[#This Row],[FECHA]])</f>
        <v>2020</v>
      </c>
    </row>
    <row r="143" spans="1:79">
      <c r="A143" s="99" t="s">
        <v>76</v>
      </c>
      <c r="B143" s="99" t="s">
        <v>77</v>
      </c>
      <c r="C143" s="99" t="s">
        <v>78</v>
      </c>
      <c r="D143" s="103">
        <v>20</v>
      </c>
      <c r="E143" s="103">
        <v>600</v>
      </c>
      <c r="F143" s="103"/>
      <c r="G143" s="103"/>
      <c r="H143" s="103"/>
      <c r="I143" s="103">
        <v>4900</v>
      </c>
      <c r="J143" s="103">
        <f>Base_Encuestas[[#This Row],[VENTAS POR ALOJAMIENTO DURANTE EL MES DE LA ENCUESTA]]/1000</f>
        <v>4.9000000000000004</v>
      </c>
      <c r="K143" s="103">
        <v>7</v>
      </c>
      <c r="L143" s="103"/>
      <c r="M143" s="103"/>
      <c r="N143" s="103"/>
      <c r="O143" s="103"/>
      <c r="P143" s="103">
        <v>7</v>
      </c>
      <c r="Q143" s="103">
        <v>13</v>
      </c>
      <c r="R143" s="103"/>
      <c r="S143" s="103"/>
      <c r="T143" s="103"/>
      <c r="U143" s="103"/>
      <c r="V143" s="103">
        <v>7</v>
      </c>
      <c r="W143" s="103"/>
      <c r="X143" s="103"/>
      <c r="Y143" s="103"/>
      <c r="Z143" s="103"/>
      <c r="AA143" s="103">
        <v>0</v>
      </c>
      <c r="AB143" s="103">
        <v>7</v>
      </c>
      <c r="AC143" s="103">
        <v>7</v>
      </c>
      <c r="AD143" s="103">
        <v>7</v>
      </c>
      <c r="AE143" s="103">
        <v>7</v>
      </c>
      <c r="AF143" s="103">
        <v>14</v>
      </c>
      <c r="AG143" s="103"/>
      <c r="AH143" s="103"/>
      <c r="AI143" s="103">
        <v>3</v>
      </c>
      <c r="AJ143" s="103">
        <v>2</v>
      </c>
      <c r="AK143" s="103">
        <v>3</v>
      </c>
      <c r="AL143" s="103">
        <v>2</v>
      </c>
      <c r="AM143" s="103" t="s">
        <v>130</v>
      </c>
      <c r="AN143" s="103"/>
      <c r="AO143" s="103" t="s">
        <v>130</v>
      </c>
      <c r="AP143" s="103"/>
      <c r="AQ143" s="103">
        <v>3</v>
      </c>
      <c r="AR143" s="103">
        <v>1</v>
      </c>
      <c r="AS143" s="103" t="s">
        <v>130</v>
      </c>
      <c r="AT143" s="103"/>
      <c r="AU143" s="103">
        <v>14</v>
      </c>
      <c r="AV143" s="103"/>
      <c r="AW143" s="103"/>
      <c r="AX143" s="103"/>
      <c r="AY143" s="103"/>
      <c r="AZ143" s="103"/>
      <c r="BA143" s="103"/>
      <c r="BB143" s="103"/>
      <c r="BC143" s="103"/>
      <c r="BD143" s="103"/>
      <c r="BE143" s="103"/>
      <c r="BF143" s="103"/>
      <c r="BG143" s="103"/>
      <c r="BH143" s="103"/>
      <c r="BI143" s="103"/>
      <c r="BJ143" s="103"/>
      <c r="BK143" s="103"/>
      <c r="BL143" s="103"/>
      <c r="BM143" s="103"/>
      <c r="BN143" s="103"/>
      <c r="BO143" s="103"/>
      <c r="BP143" s="103"/>
      <c r="BQ143" s="103"/>
      <c r="BR143" s="103"/>
      <c r="BS143" s="103"/>
      <c r="BT143" s="103"/>
      <c r="BU143" s="103"/>
      <c r="BV143" s="103"/>
      <c r="BW143" s="103"/>
      <c r="BX143" s="104">
        <v>43891</v>
      </c>
      <c r="BY143" s="103">
        <f>DAY(EOMONTH(Base_Encuestas[[#This Row],[FECHA]],0))</f>
        <v>31</v>
      </c>
      <c r="BZ14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3" s="105">
        <f>+YEAR(Base_Encuestas[[#This Row],[FECHA]])</f>
        <v>2020</v>
      </c>
    </row>
    <row r="144" spans="1:79">
      <c r="A144" s="99" t="s">
        <v>76</v>
      </c>
      <c r="B144" s="99" t="s">
        <v>77</v>
      </c>
      <c r="C144" s="99" t="s">
        <v>78</v>
      </c>
      <c r="D144" s="103">
        <v>9</v>
      </c>
      <c r="E144" s="103">
        <v>9</v>
      </c>
      <c r="F144" s="103"/>
      <c r="G144" s="103"/>
      <c r="H144" s="103"/>
      <c r="I144" s="103">
        <v>90</v>
      </c>
      <c r="J144" s="103">
        <f>Base_Encuestas[[#This Row],[VENTAS POR ALOJAMIENTO DURANTE EL MES DE LA ENCUESTA]]/1000</f>
        <v>0.09</v>
      </c>
      <c r="K144" s="103"/>
      <c r="L144" s="103">
        <v>3</v>
      </c>
      <c r="M144" s="103"/>
      <c r="N144" s="103"/>
      <c r="O144" s="103"/>
      <c r="P144" s="103">
        <v>3</v>
      </c>
      <c r="Q144" s="103" t="s">
        <v>130</v>
      </c>
      <c r="R144" s="103"/>
      <c r="S144" s="103"/>
      <c r="T144" s="103"/>
      <c r="U144" s="103"/>
      <c r="V144" s="103" t="s">
        <v>130</v>
      </c>
      <c r="W144" s="103"/>
      <c r="X144" s="103"/>
      <c r="Y144" s="103"/>
      <c r="Z144" s="103"/>
      <c r="AA144" s="103">
        <v>0</v>
      </c>
      <c r="AB144" s="103">
        <v>3</v>
      </c>
      <c r="AC144" s="103">
        <v>3</v>
      </c>
      <c r="AD144" s="103">
        <v>3</v>
      </c>
      <c r="AE144" s="103">
        <v>3</v>
      </c>
      <c r="AF144" s="103">
        <v>6</v>
      </c>
      <c r="AG144" s="103"/>
      <c r="AH144" s="103"/>
      <c r="AI144" s="103">
        <v>1</v>
      </c>
      <c r="AJ144" s="103">
        <v>1</v>
      </c>
      <c r="AK144" s="103">
        <v>1</v>
      </c>
      <c r="AL144" s="103">
        <v>1</v>
      </c>
      <c r="AM144" s="103">
        <v>1</v>
      </c>
      <c r="AN144" s="103"/>
      <c r="AO144" s="103" t="s">
        <v>130</v>
      </c>
      <c r="AP144" s="103"/>
      <c r="AQ144" s="103" t="s">
        <v>130</v>
      </c>
      <c r="AR144" s="103"/>
      <c r="AS144" s="103">
        <v>1</v>
      </c>
      <c r="AT144" s="103"/>
      <c r="AU144" s="103">
        <v>6</v>
      </c>
      <c r="AV144" s="103"/>
      <c r="AW144" s="103"/>
      <c r="AX144" s="103"/>
      <c r="AY144" s="103"/>
      <c r="AZ144" s="103"/>
      <c r="BA144" s="103"/>
      <c r="BB144" s="103"/>
      <c r="BC144" s="103"/>
      <c r="BD144" s="103"/>
      <c r="BE144" s="103"/>
      <c r="BF144" s="103"/>
      <c r="BG144" s="103"/>
      <c r="BH144" s="103"/>
      <c r="BI144" s="103"/>
      <c r="BJ144" s="103"/>
      <c r="BK144" s="103"/>
      <c r="BL144" s="103"/>
      <c r="BM144" s="103"/>
      <c r="BN144" s="103"/>
      <c r="BO144" s="103"/>
      <c r="BP144" s="103"/>
      <c r="BQ144" s="103"/>
      <c r="BR144" s="103"/>
      <c r="BS144" s="103"/>
      <c r="BT144" s="103"/>
      <c r="BU144" s="103"/>
      <c r="BV144" s="103"/>
      <c r="BW144" s="103"/>
      <c r="BX144" s="104">
        <v>43891</v>
      </c>
      <c r="BY144" s="103">
        <f>DAY(EOMONTH(Base_Encuestas[[#This Row],[FECHA]],0))</f>
        <v>31</v>
      </c>
      <c r="BZ14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4" s="105">
        <f>+YEAR(Base_Encuestas[[#This Row],[FECHA]])</f>
        <v>2020</v>
      </c>
    </row>
    <row r="145" spans="1:79">
      <c r="A145" s="99" t="s">
        <v>97</v>
      </c>
      <c r="B145" s="99" t="s">
        <v>88</v>
      </c>
      <c r="C145" s="99" t="s">
        <v>78</v>
      </c>
      <c r="D145" s="103">
        <v>360</v>
      </c>
      <c r="E145" s="103">
        <v>12600</v>
      </c>
      <c r="F145" s="103"/>
      <c r="G145" s="103"/>
      <c r="H145" s="103"/>
      <c r="I145" s="103">
        <v>4498.55</v>
      </c>
      <c r="J145" s="103">
        <f>Base_Encuestas[[#This Row],[VENTAS POR ALOJAMIENTO DURANTE EL MES DE LA ENCUESTA]]/1000</f>
        <v>4.4985499999999998</v>
      </c>
      <c r="K145" s="103">
        <v>1</v>
      </c>
      <c r="L145" s="103">
        <v>17</v>
      </c>
      <c r="M145" s="103">
        <v>4</v>
      </c>
      <c r="N145" s="103"/>
      <c r="O145" s="103">
        <v>7</v>
      </c>
      <c r="P145" s="103">
        <v>29</v>
      </c>
      <c r="Q145" s="103">
        <v>2</v>
      </c>
      <c r="R145" s="103"/>
      <c r="S145" s="103"/>
      <c r="T145" s="103"/>
      <c r="U145" s="103"/>
      <c r="V145" s="103" t="s">
        <v>130</v>
      </c>
      <c r="W145" s="103"/>
      <c r="X145" s="103"/>
      <c r="Y145" s="103"/>
      <c r="Z145" s="103"/>
      <c r="AA145" s="103">
        <v>0</v>
      </c>
      <c r="AB145" s="103">
        <v>66</v>
      </c>
      <c r="AC145" s="103">
        <v>66</v>
      </c>
      <c r="AD145" s="103">
        <v>0</v>
      </c>
      <c r="AE145" s="103">
        <v>66</v>
      </c>
      <c r="AF145" s="103">
        <v>66</v>
      </c>
      <c r="AG145" s="103"/>
      <c r="AH145" s="103"/>
      <c r="AI145" s="103">
        <v>1</v>
      </c>
      <c r="AJ145" s="103">
        <v>2</v>
      </c>
      <c r="AK145" s="103">
        <v>4</v>
      </c>
      <c r="AL145" s="103">
        <v>1</v>
      </c>
      <c r="AM145" s="103" t="s">
        <v>130</v>
      </c>
      <c r="AN145" s="103"/>
      <c r="AO145" s="103" t="s">
        <v>130</v>
      </c>
      <c r="AP145" s="103"/>
      <c r="AQ145" s="103" t="s">
        <v>130</v>
      </c>
      <c r="AR145" s="103"/>
      <c r="AS145" s="103" t="s">
        <v>130</v>
      </c>
      <c r="AT145" s="103"/>
      <c r="AU145" s="103">
        <v>8</v>
      </c>
      <c r="AV145" s="103"/>
      <c r="AW145" s="103"/>
      <c r="AX145" s="103"/>
      <c r="AY145" s="103"/>
      <c r="AZ145" s="103"/>
      <c r="BA145" s="103"/>
      <c r="BB145" s="103"/>
      <c r="BC145" s="103"/>
      <c r="BD145" s="103"/>
      <c r="BE145" s="103"/>
      <c r="BF145" s="103"/>
      <c r="BG145" s="103"/>
      <c r="BH145" s="103"/>
      <c r="BI145" s="103"/>
      <c r="BJ145" s="103"/>
      <c r="BK145" s="103"/>
      <c r="BL145" s="103"/>
      <c r="BM145" s="103"/>
      <c r="BN145" s="103"/>
      <c r="BO145" s="103"/>
      <c r="BP145" s="103"/>
      <c r="BQ145" s="103"/>
      <c r="BR145" s="103"/>
      <c r="BS145" s="103"/>
      <c r="BT145" s="103"/>
      <c r="BU145" s="103"/>
      <c r="BV145" s="103"/>
      <c r="BW145" s="103"/>
      <c r="BX145" s="104">
        <v>43891</v>
      </c>
      <c r="BY145" s="103">
        <f>DAY(EOMONTH(Base_Encuestas[[#This Row],[FECHA]],0))</f>
        <v>31</v>
      </c>
      <c r="BZ14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5" s="105">
        <f>+YEAR(Base_Encuestas[[#This Row],[FECHA]])</f>
        <v>2020</v>
      </c>
    </row>
    <row r="146" spans="1:79">
      <c r="A146" s="99" t="s">
        <v>82</v>
      </c>
      <c r="B146" s="99" t="s">
        <v>77</v>
      </c>
      <c r="C146" s="99" t="s">
        <v>101</v>
      </c>
      <c r="D146" s="103">
        <v>10</v>
      </c>
      <c r="E146" s="103">
        <v>300</v>
      </c>
      <c r="F146" s="103"/>
      <c r="G146" s="103"/>
      <c r="H146" s="103"/>
      <c r="I146" s="103">
        <v>6184</v>
      </c>
      <c r="J146" s="103">
        <f>Base_Encuestas[[#This Row],[VENTAS POR ALOJAMIENTO DURANTE EL MES DE LA ENCUESTA]]/1000</f>
        <v>6.1840000000000002</v>
      </c>
      <c r="K146" s="103"/>
      <c r="L146" s="103">
        <v>87</v>
      </c>
      <c r="M146" s="103"/>
      <c r="N146" s="103"/>
      <c r="O146" s="103"/>
      <c r="P146" s="103">
        <v>87</v>
      </c>
      <c r="Q146" s="103" t="s">
        <v>130</v>
      </c>
      <c r="R146" s="103"/>
      <c r="S146" s="103"/>
      <c r="T146" s="103"/>
      <c r="U146" s="103"/>
      <c r="V146" s="103" t="s">
        <v>130</v>
      </c>
      <c r="W146" s="103"/>
      <c r="X146" s="103"/>
      <c r="Y146" s="103"/>
      <c r="Z146" s="103"/>
      <c r="AA146" s="103">
        <v>0</v>
      </c>
      <c r="AB146" s="103">
        <v>187</v>
      </c>
      <c r="AC146" s="103">
        <v>187</v>
      </c>
      <c r="AD146" s="103">
        <v>0</v>
      </c>
      <c r="AE146" s="103">
        <v>187</v>
      </c>
      <c r="AF146" s="103">
        <v>187</v>
      </c>
      <c r="AG146" s="103"/>
      <c r="AH146" s="103"/>
      <c r="AI146" s="103">
        <v>1</v>
      </c>
      <c r="AJ146" s="103"/>
      <c r="AK146" s="103">
        <v>2</v>
      </c>
      <c r="AL146" s="103">
        <v>3</v>
      </c>
      <c r="AM146" s="103">
        <v>0</v>
      </c>
      <c r="AN146" s="103"/>
      <c r="AO146" s="103">
        <v>0</v>
      </c>
      <c r="AP146" s="103"/>
      <c r="AQ146" s="103">
        <v>0</v>
      </c>
      <c r="AR146" s="103"/>
      <c r="AS146" s="103">
        <v>0</v>
      </c>
      <c r="AT146" s="103"/>
      <c r="AU146" s="103">
        <v>6</v>
      </c>
      <c r="AV146" s="103"/>
      <c r="AW146" s="103"/>
      <c r="AX146" s="103"/>
      <c r="AY146" s="103"/>
      <c r="AZ146" s="103"/>
      <c r="BA146" s="103"/>
      <c r="BB146" s="103"/>
      <c r="BC146" s="103"/>
      <c r="BD146" s="103"/>
      <c r="BE146" s="103"/>
      <c r="BF146" s="103"/>
      <c r="BG146" s="103"/>
      <c r="BH146" s="103"/>
      <c r="BI146" s="103"/>
      <c r="BJ146" s="103"/>
      <c r="BK146" s="103"/>
      <c r="BL146" s="103"/>
      <c r="BM146" s="103"/>
      <c r="BN146" s="103"/>
      <c r="BO146" s="103"/>
      <c r="BP146" s="103"/>
      <c r="BQ146" s="103"/>
      <c r="BR146" s="103"/>
      <c r="BS146" s="103"/>
      <c r="BT146" s="103"/>
      <c r="BU146" s="103"/>
      <c r="BV146" s="103"/>
      <c r="BW146" s="103"/>
      <c r="BX146" s="104">
        <v>43891</v>
      </c>
      <c r="BY146" s="103">
        <f>DAY(EOMONTH(Base_Encuestas[[#This Row],[FECHA]],0))</f>
        <v>31</v>
      </c>
      <c r="BZ14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6" s="105">
        <f>+YEAR(Base_Encuestas[[#This Row],[FECHA]])</f>
        <v>2020</v>
      </c>
    </row>
    <row r="147" spans="1:79">
      <c r="A147" s="99" t="s">
        <v>76</v>
      </c>
      <c r="B147" s="99" t="s">
        <v>77</v>
      </c>
      <c r="C147" s="99" t="s">
        <v>78</v>
      </c>
      <c r="D147" s="103">
        <v>306</v>
      </c>
      <c r="E147" s="103">
        <v>399</v>
      </c>
      <c r="F147" s="103"/>
      <c r="G147" s="103"/>
      <c r="H147" s="103"/>
      <c r="I147" s="103">
        <v>216</v>
      </c>
      <c r="J147" s="103">
        <f>Base_Encuestas[[#This Row],[VENTAS POR ALOJAMIENTO DURANTE EL MES DE LA ENCUESTA]]/1000</f>
        <v>0.216</v>
      </c>
      <c r="K147" s="103"/>
      <c r="L147" s="103">
        <v>4</v>
      </c>
      <c r="M147" s="103"/>
      <c r="N147" s="103"/>
      <c r="O147" s="103"/>
      <c r="P147" s="103">
        <v>4</v>
      </c>
      <c r="Q147" s="103">
        <v>31</v>
      </c>
      <c r="R147" s="103">
        <v>279</v>
      </c>
      <c r="S147" s="103"/>
      <c r="T147" s="103"/>
      <c r="U147" s="103"/>
      <c r="V147" s="103" t="s">
        <v>130</v>
      </c>
      <c r="W147" s="103"/>
      <c r="X147" s="103"/>
      <c r="Y147" s="103"/>
      <c r="Z147" s="103"/>
      <c r="AA147" s="103">
        <v>1</v>
      </c>
      <c r="AB147" s="103">
        <v>3</v>
      </c>
      <c r="AC147" s="103">
        <v>4</v>
      </c>
      <c r="AD147" s="103">
        <v>1</v>
      </c>
      <c r="AE147" s="103">
        <v>3</v>
      </c>
      <c r="AF147" s="103">
        <v>4</v>
      </c>
      <c r="AG147" s="103"/>
      <c r="AH147" s="103"/>
      <c r="AI147" s="103"/>
      <c r="AJ147" s="103"/>
      <c r="AK147" s="103">
        <v>2</v>
      </c>
      <c r="AL147" s="103"/>
      <c r="AM147" s="103" t="s">
        <v>130</v>
      </c>
      <c r="AN147" s="103"/>
      <c r="AO147" s="103" t="s">
        <v>130</v>
      </c>
      <c r="AP147" s="103"/>
      <c r="AQ147" s="103" t="s">
        <v>130</v>
      </c>
      <c r="AR147" s="103"/>
      <c r="AS147" s="103" t="s">
        <v>130</v>
      </c>
      <c r="AT147" s="103"/>
      <c r="AU147" s="103">
        <v>2</v>
      </c>
      <c r="AV147" s="103"/>
      <c r="AW147" s="103"/>
      <c r="AX147" s="103"/>
      <c r="AY147" s="103"/>
      <c r="AZ147" s="103"/>
      <c r="BA147" s="103"/>
      <c r="BB147" s="103"/>
      <c r="BC147" s="103"/>
      <c r="BD147" s="103"/>
      <c r="BE147" s="103"/>
      <c r="BF147" s="103"/>
      <c r="BG147" s="103"/>
      <c r="BH147" s="103"/>
      <c r="BI147" s="103"/>
      <c r="BJ147" s="103"/>
      <c r="BK147" s="103"/>
      <c r="BL147" s="103"/>
      <c r="BM147" s="103"/>
      <c r="BN147" s="103"/>
      <c r="BO147" s="103"/>
      <c r="BP147" s="103"/>
      <c r="BQ147" s="103"/>
      <c r="BR147" s="103"/>
      <c r="BS147" s="103"/>
      <c r="BT147" s="103"/>
      <c r="BU147" s="103"/>
      <c r="BV147" s="103"/>
      <c r="BW147" s="103"/>
      <c r="BX147" s="104">
        <v>43891</v>
      </c>
      <c r="BY147" s="103">
        <f>DAY(EOMONTH(Base_Encuestas[[#This Row],[FECHA]],0))</f>
        <v>31</v>
      </c>
      <c r="BZ14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7" s="105">
        <f>+YEAR(Base_Encuestas[[#This Row],[FECHA]])</f>
        <v>2020</v>
      </c>
    </row>
    <row r="148" spans="1:79">
      <c r="A148" s="99" t="s">
        <v>76</v>
      </c>
      <c r="B148" s="99" t="s">
        <v>77</v>
      </c>
      <c r="C148" s="99" t="s">
        <v>78</v>
      </c>
      <c r="D148" s="103">
        <v>600</v>
      </c>
      <c r="E148" s="103">
        <v>1110</v>
      </c>
      <c r="F148" s="103"/>
      <c r="G148" s="103"/>
      <c r="H148" s="103"/>
      <c r="I148" s="103">
        <v>8190</v>
      </c>
      <c r="J148" s="103">
        <f>Base_Encuestas[[#This Row],[VENTAS POR ALOJAMIENTO DURANTE EL MES DE LA ENCUESTA]]/1000</f>
        <v>8.19</v>
      </c>
      <c r="K148" s="103">
        <v>95</v>
      </c>
      <c r="L148" s="103">
        <v>72</v>
      </c>
      <c r="M148" s="103"/>
      <c r="N148" s="103"/>
      <c r="O148" s="103"/>
      <c r="P148" s="103">
        <v>167</v>
      </c>
      <c r="Q148" s="103">
        <v>1</v>
      </c>
      <c r="R148" s="103"/>
      <c r="S148" s="103"/>
      <c r="T148" s="103"/>
      <c r="U148" s="103"/>
      <c r="V148" s="103">
        <v>1</v>
      </c>
      <c r="W148" s="103"/>
      <c r="X148" s="103"/>
      <c r="Y148" s="103"/>
      <c r="Z148" s="103"/>
      <c r="AA148" s="103">
        <v>3</v>
      </c>
      <c r="AB148" s="103">
        <v>141</v>
      </c>
      <c r="AC148" s="103">
        <v>144</v>
      </c>
      <c r="AD148" s="103">
        <v>8</v>
      </c>
      <c r="AE148" s="103">
        <v>231</v>
      </c>
      <c r="AF148" s="103">
        <v>239</v>
      </c>
      <c r="AG148" s="103"/>
      <c r="AH148" s="103"/>
      <c r="AI148" s="103">
        <v>0</v>
      </c>
      <c r="AJ148" s="103">
        <v>2</v>
      </c>
      <c r="AK148" s="103">
        <v>3</v>
      </c>
      <c r="AL148" s="103">
        <v>3</v>
      </c>
      <c r="AM148" s="103" t="s">
        <v>130</v>
      </c>
      <c r="AN148" s="103"/>
      <c r="AO148" s="103" t="s">
        <v>130</v>
      </c>
      <c r="AP148" s="103"/>
      <c r="AQ148" s="103" t="s">
        <v>130</v>
      </c>
      <c r="AR148" s="103"/>
      <c r="AS148" s="103" t="s">
        <v>130</v>
      </c>
      <c r="AT148" s="103"/>
      <c r="AU148" s="103">
        <v>8</v>
      </c>
      <c r="AV148" s="103"/>
      <c r="AW148" s="103"/>
      <c r="AX148" s="103"/>
      <c r="AY148" s="103"/>
      <c r="AZ148" s="103"/>
      <c r="BA148" s="103"/>
      <c r="BB148" s="103"/>
      <c r="BC148" s="103"/>
      <c r="BD148" s="103"/>
      <c r="BE148" s="103"/>
      <c r="BF148" s="103"/>
      <c r="BG148" s="103"/>
      <c r="BH148" s="103"/>
      <c r="BI148" s="103"/>
      <c r="BJ148" s="103"/>
      <c r="BK148" s="103"/>
      <c r="BL148" s="103"/>
      <c r="BM148" s="103"/>
      <c r="BN148" s="103"/>
      <c r="BO148" s="103"/>
      <c r="BP148" s="103"/>
      <c r="BQ148" s="103"/>
      <c r="BR148" s="103"/>
      <c r="BS148" s="103"/>
      <c r="BT148" s="103"/>
      <c r="BU148" s="103"/>
      <c r="BV148" s="103"/>
      <c r="BW148" s="103"/>
      <c r="BX148" s="104">
        <v>43891</v>
      </c>
      <c r="BY148" s="103">
        <f>DAY(EOMONTH(Base_Encuestas[[#This Row],[FECHA]],0))</f>
        <v>31</v>
      </c>
      <c r="BZ14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8" s="105">
        <f>+YEAR(Base_Encuestas[[#This Row],[FECHA]])</f>
        <v>2020</v>
      </c>
    </row>
    <row r="149" spans="1:79">
      <c r="A149" s="99" t="s">
        <v>82</v>
      </c>
      <c r="B149" s="99" t="s">
        <v>88</v>
      </c>
      <c r="C149" s="99" t="s">
        <v>78</v>
      </c>
      <c r="D149" s="103">
        <v>24</v>
      </c>
      <c r="E149" s="103">
        <v>50</v>
      </c>
      <c r="F149" s="103"/>
      <c r="G149" s="103"/>
      <c r="H149" s="103"/>
      <c r="I149" s="103">
        <v>1500</v>
      </c>
      <c r="J149" s="103">
        <f>Base_Encuestas[[#This Row],[VENTAS POR ALOJAMIENTO DURANTE EL MES DE LA ENCUESTA]]/1000</f>
        <v>1.5</v>
      </c>
      <c r="K149" s="103">
        <v>6</v>
      </c>
      <c r="L149" s="103">
        <v>2</v>
      </c>
      <c r="M149" s="103">
        <v>1</v>
      </c>
      <c r="N149" s="103"/>
      <c r="O149" s="103"/>
      <c r="P149" s="103">
        <v>9</v>
      </c>
      <c r="Q149" s="103" t="s">
        <v>130</v>
      </c>
      <c r="R149" s="103"/>
      <c r="S149" s="103"/>
      <c r="T149" s="103"/>
      <c r="U149" s="103"/>
      <c r="V149" s="103" t="s">
        <v>130</v>
      </c>
      <c r="W149" s="103"/>
      <c r="X149" s="103"/>
      <c r="Y149" s="103"/>
      <c r="Z149" s="103"/>
      <c r="AA149" s="103">
        <v>2</v>
      </c>
      <c r="AB149" s="103">
        <v>10</v>
      </c>
      <c r="AC149" s="103">
        <v>12</v>
      </c>
      <c r="AD149" s="103">
        <v>2</v>
      </c>
      <c r="AE149" s="103">
        <v>10</v>
      </c>
      <c r="AF149" s="103">
        <v>12</v>
      </c>
      <c r="AG149" s="103"/>
      <c r="AH149" s="103"/>
      <c r="AI149" s="103"/>
      <c r="AJ149" s="103"/>
      <c r="AK149" s="103"/>
      <c r="AL149" s="103"/>
      <c r="AM149" s="103" t="s">
        <v>130</v>
      </c>
      <c r="AN149" s="103"/>
      <c r="AO149" s="103" t="s">
        <v>130</v>
      </c>
      <c r="AP149" s="103"/>
      <c r="AQ149" s="103" t="s">
        <v>130</v>
      </c>
      <c r="AR149" s="103"/>
      <c r="AS149" s="103" t="s">
        <v>130</v>
      </c>
      <c r="AT149" s="103"/>
      <c r="AU149" s="103">
        <v>0</v>
      </c>
      <c r="AV149" s="103"/>
      <c r="AW149" s="103"/>
      <c r="AX149" s="103"/>
      <c r="AY149" s="103"/>
      <c r="AZ149" s="103"/>
      <c r="BA149" s="103"/>
      <c r="BB149" s="103"/>
      <c r="BC149" s="103"/>
      <c r="BD149" s="103"/>
      <c r="BE149" s="103"/>
      <c r="BF149" s="103"/>
      <c r="BG149" s="103"/>
      <c r="BH149" s="103"/>
      <c r="BI149" s="103"/>
      <c r="BJ149" s="103"/>
      <c r="BK149" s="103"/>
      <c r="BL149" s="103"/>
      <c r="BM149" s="103"/>
      <c r="BN149" s="103"/>
      <c r="BO149" s="103"/>
      <c r="BP149" s="103"/>
      <c r="BQ149" s="103"/>
      <c r="BR149" s="103"/>
      <c r="BS149" s="103"/>
      <c r="BT149" s="103"/>
      <c r="BU149" s="103"/>
      <c r="BV149" s="103"/>
      <c r="BW149" s="103"/>
      <c r="BX149" s="104">
        <v>43891</v>
      </c>
      <c r="BY149" s="103">
        <f>DAY(EOMONTH(Base_Encuestas[[#This Row],[FECHA]],0))</f>
        <v>31</v>
      </c>
      <c r="BZ14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49" s="105">
        <f>+YEAR(Base_Encuestas[[#This Row],[FECHA]])</f>
        <v>2020</v>
      </c>
    </row>
    <row r="150" spans="1:79">
      <c r="A150" s="99" t="s">
        <v>93</v>
      </c>
      <c r="B150" s="99" t="s">
        <v>94</v>
      </c>
      <c r="C150" s="99" t="s">
        <v>89</v>
      </c>
      <c r="D150" s="103">
        <v>217</v>
      </c>
      <c r="E150" s="103">
        <v>403</v>
      </c>
      <c r="F150" s="103"/>
      <c r="G150" s="103"/>
      <c r="H150" s="103"/>
      <c r="I150" s="103">
        <v>2331.92</v>
      </c>
      <c r="J150" s="103">
        <f>Base_Encuestas[[#This Row],[VENTAS POR ALOJAMIENTO DURANTE EL MES DE LA ENCUESTA]]/1000</f>
        <v>2.3319200000000002</v>
      </c>
      <c r="K150" s="103">
        <v>4</v>
      </c>
      <c r="L150" s="103">
        <v>13</v>
      </c>
      <c r="M150" s="103">
        <v>1</v>
      </c>
      <c r="N150" s="103">
        <v>2</v>
      </c>
      <c r="O150" s="103"/>
      <c r="P150" s="103">
        <v>20</v>
      </c>
      <c r="Q150" s="103" t="s">
        <v>130</v>
      </c>
      <c r="R150" s="103"/>
      <c r="S150" s="103"/>
      <c r="T150" s="103"/>
      <c r="U150" s="103"/>
      <c r="V150" s="103" t="s">
        <v>130</v>
      </c>
      <c r="W150" s="103"/>
      <c r="X150" s="103"/>
      <c r="Y150" s="103"/>
      <c r="Z150" s="103"/>
      <c r="AA150" s="103">
        <v>18</v>
      </c>
      <c r="AB150" s="103">
        <v>9</v>
      </c>
      <c r="AC150" s="103">
        <v>27</v>
      </c>
      <c r="AD150" s="103">
        <v>30</v>
      </c>
      <c r="AE150" s="103">
        <v>13</v>
      </c>
      <c r="AF150" s="103">
        <v>43</v>
      </c>
      <c r="AG150" s="103"/>
      <c r="AH150" s="103"/>
      <c r="AI150" s="103">
        <v>1</v>
      </c>
      <c r="AJ150" s="103">
        <v>0</v>
      </c>
      <c r="AK150" s="103">
        <v>3</v>
      </c>
      <c r="AL150" s="103">
        <v>1</v>
      </c>
      <c r="AM150" s="103">
        <v>0</v>
      </c>
      <c r="AN150" s="103">
        <v>0</v>
      </c>
      <c r="AO150" s="103">
        <v>1</v>
      </c>
      <c r="AP150" s="103">
        <v>1</v>
      </c>
      <c r="AQ150" s="103">
        <v>0</v>
      </c>
      <c r="AR150" s="103">
        <v>0</v>
      </c>
      <c r="AS150" s="103">
        <v>0</v>
      </c>
      <c r="AT150" s="103">
        <v>1</v>
      </c>
      <c r="AU150" s="103">
        <v>8</v>
      </c>
      <c r="AV150" s="103"/>
      <c r="AW150" s="103"/>
      <c r="AX150" s="103"/>
      <c r="AY150" s="103"/>
      <c r="AZ150" s="103"/>
      <c r="BA150" s="103"/>
      <c r="BB150" s="103"/>
      <c r="BC150" s="103"/>
      <c r="BD150" s="103"/>
      <c r="BE150" s="103"/>
      <c r="BF150" s="103"/>
      <c r="BG150" s="103"/>
      <c r="BH150" s="103"/>
      <c r="BI150" s="103"/>
      <c r="BJ150" s="103"/>
      <c r="BK150" s="103"/>
      <c r="BL150" s="103"/>
      <c r="BM150" s="103"/>
      <c r="BN150" s="103"/>
      <c r="BO150" s="103"/>
      <c r="BP150" s="103"/>
      <c r="BQ150" s="103"/>
      <c r="BR150" s="103"/>
      <c r="BS150" s="103"/>
      <c r="BT150" s="103"/>
      <c r="BU150" s="103"/>
      <c r="BV150" s="103"/>
      <c r="BW150" s="103"/>
      <c r="BX150" s="104">
        <v>43891</v>
      </c>
      <c r="BY150" s="103">
        <f>DAY(EOMONTH(Base_Encuestas[[#This Row],[FECHA]],0))</f>
        <v>31</v>
      </c>
      <c r="BZ15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0" s="105">
        <f>+YEAR(Base_Encuestas[[#This Row],[FECHA]])</f>
        <v>2020</v>
      </c>
    </row>
    <row r="151" spans="1:79">
      <c r="A151" s="99" t="s">
        <v>76</v>
      </c>
      <c r="B151" s="99" t="s">
        <v>88</v>
      </c>
      <c r="C151" s="99" t="s">
        <v>78</v>
      </c>
      <c r="D151" s="103">
        <v>4371</v>
      </c>
      <c r="E151" s="103">
        <v>4371</v>
      </c>
      <c r="F151" s="103"/>
      <c r="G151" s="103"/>
      <c r="H151" s="103"/>
      <c r="I151" s="103">
        <v>100393.94</v>
      </c>
      <c r="J151" s="103">
        <f>Base_Encuestas[[#This Row],[VENTAS POR ALOJAMIENTO DURANTE EL MES DE LA ENCUESTA]]/1000</f>
        <v>100.39394</v>
      </c>
      <c r="K151" s="103">
        <v>736</v>
      </c>
      <c r="L151" s="103">
        <v>400</v>
      </c>
      <c r="M151" s="103"/>
      <c r="N151" s="103"/>
      <c r="O151" s="103"/>
      <c r="P151" s="103">
        <v>1136</v>
      </c>
      <c r="Q151" s="103" t="s">
        <v>130</v>
      </c>
      <c r="R151" s="103"/>
      <c r="S151" s="103"/>
      <c r="T151" s="103"/>
      <c r="U151" s="103"/>
      <c r="V151" s="103" t="s">
        <v>130</v>
      </c>
      <c r="W151" s="103"/>
      <c r="X151" s="103"/>
      <c r="Y151" s="103"/>
      <c r="Z151" s="103"/>
      <c r="AA151" s="103">
        <v>556</v>
      </c>
      <c r="AB151" s="103">
        <v>883</v>
      </c>
      <c r="AC151" s="103">
        <v>1439</v>
      </c>
      <c r="AD151" s="103">
        <v>556</v>
      </c>
      <c r="AE151" s="103">
        <v>883</v>
      </c>
      <c r="AF151" s="103">
        <v>1439</v>
      </c>
      <c r="AG151" s="103"/>
      <c r="AH151" s="103"/>
      <c r="AI151" s="103">
        <v>9</v>
      </c>
      <c r="AJ151" s="103"/>
      <c r="AK151" s="103">
        <v>47</v>
      </c>
      <c r="AL151" s="103"/>
      <c r="AM151" s="103" t="s">
        <v>130</v>
      </c>
      <c r="AN151" s="103"/>
      <c r="AO151" s="103" t="s">
        <v>130</v>
      </c>
      <c r="AP151" s="103"/>
      <c r="AQ151" s="103" t="s">
        <v>130</v>
      </c>
      <c r="AR151" s="103"/>
      <c r="AS151" s="103" t="s">
        <v>130</v>
      </c>
      <c r="AT151" s="103"/>
      <c r="AU151" s="103">
        <v>56</v>
      </c>
      <c r="AV151" s="103"/>
      <c r="AW151" s="103"/>
      <c r="AX151" s="103"/>
      <c r="AY151" s="103"/>
      <c r="AZ151" s="103"/>
      <c r="BA151" s="103"/>
      <c r="BB151" s="103"/>
      <c r="BC151" s="103"/>
      <c r="BD151" s="103"/>
      <c r="BE151" s="103"/>
      <c r="BF151" s="103"/>
      <c r="BG151" s="103"/>
      <c r="BH151" s="103"/>
      <c r="BI151" s="103"/>
      <c r="BJ151" s="103"/>
      <c r="BK151" s="103"/>
      <c r="BL151" s="103"/>
      <c r="BM151" s="103"/>
      <c r="BN151" s="103"/>
      <c r="BO151" s="103"/>
      <c r="BP151" s="103"/>
      <c r="BQ151" s="103"/>
      <c r="BR151" s="103"/>
      <c r="BS151" s="103"/>
      <c r="BT151" s="103"/>
      <c r="BU151" s="103"/>
      <c r="BV151" s="103"/>
      <c r="BW151" s="103"/>
      <c r="BX151" s="104">
        <v>43891</v>
      </c>
      <c r="BY151" s="103">
        <f>DAY(EOMONTH(Base_Encuestas[[#This Row],[FECHA]],0))</f>
        <v>31</v>
      </c>
      <c r="BZ15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1" s="105">
        <f>+YEAR(Base_Encuestas[[#This Row],[FECHA]])</f>
        <v>2020</v>
      </c>
    </row>
    <row r="152" spans="1:79">
      <c r="A152" s="99" t="s">
        <v>93</v>
      </c>
      <c r="B152" s="99" t="s">
        <v>77</v>
      </c>
      <c r="C152" s="99" t="s">
        <v>95</v>
      </c>
      <c r="D152" s="103">
        <v>6</v>
      </c>
      <c r="E152" s="103">
        <v>17</v>
      </c>
      <c r="F152" s="103"/>
      <c r="G152" s="103"/>
      <c r="H152" s="103"/>
      <c r="I152" s="103">
        <v>0</v>
      </c>
      <c r="J152" s="103"/>
      <c r="K152" s="103">
        <v>0</v>
      </c>
      <c r="L152" s="103"/>
      <c r="M152" s="103"/>
      <c r="N152" s="103"/>
      <c r="O152" s="103"/>
      <c r="P152" s="103"/>
      <c r="Q152" s="103">
        <v>0</v>
      </c>
      <c r="R152" s="103"/>
      <c r="S152" s="103"/>
      <c r="T152" s="103"/>
      <c r="U152" s="103"/>
      <c r="V152" s="103">
        <v>0</v>
      </c>
      <c r="W152" s="103"/>
      <c r="X152" s="103"/>
      <c r="Y152" s="103"/>
      <c r="Z152" s="103"/>
      <c r="AA152" s="103">
        <v>0</v>
      </c>
      <c r="AB152" s="103">
        <v>0</v>
      </c>
      <c r="AC152" s="103"/>
      <c r="AD152" s="103">
        <v>0</v>
      </c>
      <c r="AE152" s="103">
        <v>0</v>
      </c>
      <c r="AF152" s="103"/>
      <c r="AG152" s="103"/>
      <c r="AH152" s="103"/>
      <c r="AI152" s="103">
        <v>0</v>
      </c>
      <c r="AJ152" s="103"/>
      <c r="AK152" s="103">
        <v>1</v>
      </c>
      <c r="AL152" s="103">
        <v>1</v>
      </c>
      <c r="AM152" s="103">
        <v>0</v>
      </c>
      <c r="AN152" s="103"/>
      <c r="AO152" s="103">
        <v>0</v>
      </c>
      <c r="AP152" s="103"/>
      <c r="AQ152" s="103" t="s">
        <v>98</v>
      </c>
      <c r="AR152" s="103"/>
      <c r="AS152" s="103">
        <v>0</v>
      </c>
      <c r="AT152" s="103"/>
      <c r="AU152" s="103">
        <v>2</v>
      </c>
      <c r="AV152" s="103"/>
      <c r="AW152" s="103"/>
      <c r="AX152" s="103"/>
      <c r="AY152" s="103"/>
      <c r="AZ152" s="103"/>
      <c r="BA152" s="103"/>
      <c r="BB152" s="103"/>
      <c r="BC152" s="103"/>
      <c r="BD152" s="103"/>
      <c r="BE152" s="103"/>
      <c r="BF152" s="103"/>
      <c r="BG152" s="103"/>
      <c r="BH152" s="103"/>
      <c r="BI152" s="103"/>
      <c r="BJ152" s="103"/>
      <c r="BK152" s="103"/>
      <c r="BL152" s="103"/>
      <c r="BM152" s="103"/>
      <c r="BN152" s="103"/>
      <c r="BO152" s="103"/>
      <c r="BP152" s="103"/>
      <c r="BQ152" s="103"/>
      <c r="BR152" s="103"/>
      <c r="BS152" s="103"/>
      <c r="BT152" s="103"/>
      <c r="BU152" s="103"/>
      <c r="BV152" s="103"/>
      <c r="BW152" s="103"/>
      <c r="BX152" s="104">
        <v>43891</v>
      </c>
      <c r="BY152" s="103">
        <f>DAY(EOMONTH(Base_Encuestas[[#This Row],[FECHA]],0))</f>
        <v>31</v>
      </c>
      <c r="BZ15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2" s="105">
        <f>+YEAR(Base_Encuestas[[#This Row],[FECHA]])</f>
        <v>2020</v>
      </c>
    </row>
    <row r="153" spans="1:79">
      <c r="A153" s="99" t="s">
        <v>76</v>
      </c>
      <c r="B153" s="99" t="s">
        <v>77</v>
      </c>
      <c r="C153" s="99" t="s">
        <v>78</v>
      </c>
      <c r="D153" s="103">
        <v>40</v>
      </c>
      <c r="E153" s="103">
        <v>46</v>
      </c>
      <c r="F153" s="103"/>
      <c r="G153" s="103"/>
      <c r="H153" s="103"/>
      <c r="I153" s="103">
        <v>10600.34</v>
      </c>
      <c r="J153" s="103">
        <f>Base_Encuestas[[#This Row],[VENTAS POR ALOJAMIENTO DURANTE EL MES DE LA ENCUESTA]]/1000</f>
        <v>10.600340000000001</v>
      </c>
      <c r="K153" s="103">
        <v>84</v>
      </c>
      <c r="L153" s="103">
        <v>50</v>
      </c>
      <c r="M153" s="103">
        <v>38</v>
      </c>
      <c r="N153" s="103">
        <v>4</v>
      </c>
      <c r="O153" s="103">
        <v>0</v>
      </c>
      <c r="P153" s="103">
        <v>176</v>
      </c>
      <c r="Q153" s="103">
        <v>0</v>
      </c>
      <c r="R153" s="103"/>
      <c r="S153" s="103"/>
      <c r="T153" s="103"/>
      <c r="U153" s="103"/>
      <c r="V153" s="103">
        <v>0</v>
      </c>
      <c r="W153" s="103"/>
      <c r="X153" s="103"/>
      <c r="Y153" s="103"/>
      <c r="Z153" s="103"/>
      <c r="AA153" s="103">
        <v>22</v>
      </c>
      <c r="AB153" s="103">
        <v>154</v>
      </c>
      <c r="AC153" s="103">
        <v>176</v>
      </c>
      <c r="AD153" s="103">
        <v>161</v>
      </c>
      <c r="AE153" s="103">
        <v>154</v>
      </c>
      <c r="AF153" s="103">
        <v>315</v>
      </c>
      <c r="AG153" s="103"/>
      <c r="AH153" s="103"/>
      <c r="AI153" s="103">
        <v>2</v>
      </c>
      <c r="AJ153" s="103">
        <v>3</v>
      </c>
      <c r="AK153" s="103">
        <v>12</v>
      </c>
      <c r="AL153" s="103">
        <v>7</v>
      </c>
      <c r="AM153" s="103">
        <v>0</v>
      </c>
      <c r="AN153" s="103"/>
      <c r="AO153" s="103">
        <v>0</v>
      </c>
      <c r="AP153" s="103"/>
      <c r="AQ153" s="103">
        <v>0</v>
      </c>
      <c r="AR153" s="103"/>
      <c r="AS153" s="103">
        <v>1</v>
      </c>
      <c r="AT153" s="103">
        <v>0</v>
      </c>
      <c r="AU153" s="103">
        <v>25</v>
      </c>
      <c r="AV153" s="103"/>
      <c r="AW153" s="103"/>
      <c r="AX153" s="103"/>
      <c r="AY153" s="103"/>
      <c r="AZ153" s="103"/>
      <c r="BA153" s="103"/>
      <c r="BB153" s="103"/>
      <c r="BC153" s="103"/>
      <c r="BD153" s="103"/>
      <c r="BE153" s="103"/>
      <c r="BF153" s="103"/>
      <c r="BG153" s="103"/>
      <c r="BH153" s="103"/>
      <c r="BI153" s="103"/>
      <c r="BJ153" s="103"/>
      <c r="BK153" s="103"/>
      <c r="BL153" s="103"/>
      <c r="BM153" s="103"/>
      <c r="BN153" s="103"/>
      <c r="BO153" s="103"/>
      <c r="BP153" s="103"/>
      <c r="BQ153" s="103"/>
      <c r="BR153" s="103"/>
      <c r="BS153" s="103"/>
      <c r="BT153" s="103"/>
      <c r="BU153" s="103"/>
      <c r="BV153" s="103"/>
      <c r="BW153" s="103"/>
      <c r="BX153" s="104">
        <v>43891</v>
      </c>
      <c r="BY153" s="103">
        <f>DAY(EOMONTH(Base_Encuestas[[#This Row],[FECHA]],0))</f>
        <v>31</v>
      </c>
      <c r="BZ15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3" s="105">
        <f>+YEAR(Base_Encuestas[[#This Row],[FECHA]])</f>
        <v>2020</v>
      </c>
    </row>
    <row r="154" spans="1:79">
      <c r="A154" s="99" t="s">
        <v>97</v>
      </c>
      <c r="B154" s="99" t="s">
        <v>94</v>
      </c>
      <c r="C154" s="99" t="s">
        <v>78</v>
      </c>
      <c r="D154" s="103">
        <v>780</v>
      </c>
      <c r="E154" s="103">
        <v>1560</v>
      </c>
      <c r="F154" s="103"/>
      <c r="G154" s="103"/>
      <c r="H154" s="103"/>
      <c r="I154" s="103">
        <v>6900</v>
      </c>
      <c r="J154" s="103">
        <f>Base_Encuestas[[#This Row],[VENTAS POR ALOJAMIENTO DURANTE EL MES DE LA ENCUESTA]]/1000</f>
        <v>6.9</v>
      </c>
      <c r="K154" s="103">
        <v>88</v>
      </c>
      <c r="L154" s="103"/>
      <c r="M154" s="103"/>
      <c r="N154" s="103"/>
      <c r="O154" s="103"/>
      <c r="P154" s="103">
        <v>88</v>
      </c>
      <c r="Q154" s="103">
        <v>2</v>
      </c>
      <c r="R154" s="103"/>
      <c r="S154" s="103"/>
      <c r="T154" s="103"/>
      <c r="U154" s="103"/>
      <c r="V154" s="103">
        <v>0</v>
      </c>
      <c r="W154" s="103"/>
      <c r="X154" s="103"/>
      <c r="Y154" s="103"/>
      <c r="Z154" s="103"/>
      <c r="AA154" s="103">
        <v>8</v>
      </c>
      <c r="AB154" s="103">
        <v>80</v>
      </c>
      <c r="AC154" s="103">
        <v>88</v>
      </c>
      <c r="AD154" s="103">
        <v>8</v>
      </c>
      <c r="AE154" s="103">
        <v>80</v>
      </c>
      <c r="AF154" s="103">
        <v>88</v>
      </c>
      <c r="AG154" s="103"/>
      <c r="AH154" s="103"/>
      <c r="AI154" s="103">
        <v>0</v>
      </c>
      <c r="AJ154" s="103">
        <v>1</v>
      </c>
      <c r="AK154" s="103">
        <v>13</v>
      </c>
      <c r="AL154" s="103">
        <v>5</v>
      </c>
      <c r="AM154" s="103">
        <v>0</v>
      </c>
      <c r="AN154" s="103"/>
      <c r="AO154" s="103">
        <v>0</v>
      </c>
      <c r="AP154" s="103"/>
      <c r="AQ154" s="103">
        <v>0</v>
      </c>
      <c r="AR154" s="103"/>
      <c r="AS154" s="103">
        <v>0</v>
      </c>
      <c r="AT154" s="103"/>
      <c r="AU154" s="103">
        <v>19</v>
      </c>
      <c r="AV154" s="103"/>
      <c r="AW154" s="103"/>
      <c r="AX154" s="103"/>
      <c r="AY154" s="103"/>
      <c r="AZ154" s="103"/>
      <c r="BA154" s="103"/>
      <c r="BB154" s="103"/>
      <c r="BC154" s="103"/>
      <c r="BD154" s="103"/>
      <c r="BE154" s="103"/>
      <c r="BF154" s="103"/>
      <c r="BG154" s="103"/>
      <c r="BH154" s="103"/>
      <c r="BI154" s="103"/>
      <c r="BJ154" s="103"/>
      <c r="BK154" s="103"/>
      <c r="BL154" s="103"/>
      <c r="BM154" s="103"/>
      <c r="BN154" s="103"/>
      <c r="BO154" s="103"/>
      <c r="BP154" s="103"/>
      <c r="BQ154" s="103"/>
      <c r="BR154" s="103"/>
      <c r="BS154" s="103"/>
      <c r="BT154" s="103"/>
      <c r="BU154" s="103"/>
      <c r="BV154" s="103"/>
      <c r="BW154" s="103"/>
      <c r="BX154" s="104">
        <v>43891</v>
      </c>
      <c r="BY154" s="103">
        <f>DAY(EOMONTH(Base_Encuestas[[#This Row],[FECHA]],0))</f>
        <v>31</v>
      </c>
      <c r="BZ15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4" s="105">
        <f>+YEAR(Base_Encuestas[[#This Row],[FECHA]])</f>
        <v>2020</v>
      </c>
    </row>
    <row r="155" spans="1:79">
      <c r="A155" s="99" t="s">
        <v>76</v>
      </c>
      <c r="B155" s="99" t="s">
        <v>88</v>
      </c>
      <c r="C155" s="99" t="s">
        <v>78</v>
      </c>
      <c r="D155" s="103">
        <v>55</v>
      </c>
      <c r="E155" s="103">
        <v>1705</v>
      </c>
      <c r="F155" s="103"/>
      <c r="G155" s="103"/>
      <c r="H155" s="103"/>
      <c r="I155" s="103">
        <v>45000</v>
      </c>
      <c r="J155" s="103">
        <f>Base_Encuestas[[#This Row],[VENTAS POR ALOJAMIENTO DURANTE EL MES DE LA ENCUESTA]]/1000</f>
        <v>45</v>
      </c>
      <c r="K155" s="103">
        <v>121</v>
      </c>
      <c r="L155" s="103">
        <v>120</v>
      </c>
      <c r="M155" s="103"/>
      <c r="N155" s="103"/>
      <c r="O155" s="103"/>
      <c r="P155" s="103">
        <v>241</v>
      </c>
      <c r="Q155" s="103" t="s">
        <v>130</v>
      </c>
      <c r="R155" s="103"/>
      <c r="S155" s="103"/>
      <c r="T155" s="103"/>
      <c r="U155" s="103"/>
      <c r="V155" s="103" t="s">
        <v>130</v>
      </c>
      <c r="W155" s="103"/>
      <c r="X155" s="103"/>
      <c r="Y155" s="103"/>
      <c r="Z155" s="103"/>
      <c r="AA155" s="103">
        <v>300</v>
      </c>
      <c r="AB155" s="103">
        <v>12</v>
      </c>
      <c r="AC155" s="103">
        <v>312</v>
      </c>
      <c r="AD155" s="103">
        <v>700</v>
      </c>
      <c r="AE155" s="103">
        <v>113</v>
      </c>
      <c r="AF155" s="103">
        <v>813</v>
      </c>
      <c r="AG155" s="103"/>
      <c r="AH155" s="103"/>
      <c r="AI155" s="103">
        <v>5</v>
      </c>
      <c r="AJ155" s="103">
        <v>4</v>
      </c>
      <c r="AK155" s="103">
        <v>6</v>
      </c>
      <c r="AL155" s="103">
        <v>2</v>
      </c>
      <c r="AM155" s="103" t="s">
        <v>130</v>
      </c>
      <c r="AN155" s="103"/>
      <c r="AO155" s="103" t="s">
        <v>130</v>
      </c>
      <c r="AP155" s="103"/>
      <c r="AQ155" s="103" t="s">
        <v>130</v>
      </c>
      <c r="AR155" s="103"/>
      <c r="AS155" s="103" t="s">
        <v>130</v>
      </c>
      <c r="AT155" s="103"/>
      <c r="AU155" s="103">
        <v>17</v>
      </c>
      <c r="AV155" s="103"/>
      <c r="AW155" s="103"/>
      <c r="AX155" s="103"/>
      <c r="AY155" s="103"/>
      <c r="AZ155" s="103"/>
      <c r="BA155" s="103"/>
      <c r="BB155" s="103"/>
      <c r="BC155" s="103"/>
      <c r="BD155" s="103"/>
      <c r="BE155" s="103"/>
      <c r="BF155" s="103"/>
      <c r="BG155" s="103"/>
      <c r="BH155" s="103"/>
      <c r="BI155" s="103"/>
      <c r="BJ155" s="103"/>
      <c r="BK155" s="103"/>
      <c r="BL155" s="103"/>
      <c r="BM155" s="103"/>
      <c r="BN155" s="103"/>
      <c r="BO155" s="103"/>
      <c r="BP155" s="103"/>
      <c r="BQ155" s="103"/>
      <c r="BR155" s="103"/>
      <c r="BS155" s="103"/>
      <c r="BT155" s="103"/>
      <c r="BU155" s="103"/>
      <c r="BV155" s="103"/>
      <c r="BW155" s="103"/>
      <c r="BX155" s="104">
        <v>43891</v>
      </c>
      <c r="BY155" s="103">
        <f>DAY(EOMONTH(Base_Encuestas[[#This Row],[FECHA]],0))</f>
        <v>31</v>
      </c>
      <c r="BZ15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5" s="105">
        <f>+YEAR(Base_Encuestas[[#This Row],[FECHA]])</f>
        <v>2020</v>
      </c>
    </row>
    <row r="156" spans="1:79">
      <c r="A156" s="99" t="s">
        <v>97</v>
      </c>
      <c r="B156" s="99" t="s">
        <v>77</v>
      </c>
      <c r="C156" s="99" t="s">
        <v>78</v>
      </c>
      <c r="D156" s="103">
        <v>186</v>
      </c>
      <c r="E156" s="103">
        <v>372</v>
      </c>
      <c r="F156" s="103"/>
      <c r="G156" s="103"/>
      <c r="H156" s="103"/>
      <c r="I156" s="103">
        <v>6913</v>
      </c>
      <c r="J156" s="103">
        <f>Base_Encuestas[[#This Row],[VENTAS POR ALOJAMIENTO DURANTE EL MES DE LA ENCUESTA]]/1000</f>
        <v>6.9130000000000003</v>
      </c>
      <c r="K156" s="103">
        <v>0</v>
      </c>
      <c r="L156" s="103">
        <v>46</v>
      </c>
      <c r="M156" s="103">
        <v>0</v>
      </c>
      <c r="N156" s="103"/>
      <c r="O156" s="103"/>
      <c r="P156" s="103">
        <v>46</v>
      </c>
      <c r="Q156" s="103" t="s">
        <v>130</v>
      </c>
      <c r="R156" s="103"/>
      <c r="S156" s="103"/>
      <c r="T156" s="103"/>
      <c r="U156" s="103"/>
      <c r="V156" s="103" t="s">
        <v>130</v>
      </c>
      <c r="W156" s="103"/>
      <c r="X156" s="103"/>
      <c r="Y156" s="103"/>
      <c r="Z156" s="103"/>
      <c r="AA156" s="103">
        <v>0</v>
      </c>
      <c r="AB156" s="103">
        <v>73</v>
      </c>
      <c r="AC156" s="103">
        <v>73</v>
      </c>
      <c r="AD156" s="103">
        <v>0</v>
      </c>
      <c r="AE156" s="103">
        <v>73</v>
      </c>
      <c r="AF156" s="103">
        <v>73</v>
      </c>
      <c r="AG156" s="103"/>
      <c r="AH156" s="103"/>
      <c r="AI156" s="103">
        <v>2</v>
      </c>
      <c r="AJ156" s="103">
        <v>1</v>
      </c>
      <c r="AK156" s="103">
        <v>1</v>
      </c>
      <c r="AL156" s="103">
        <v>3</v>
      </c>
      <c r="AM156" s="103" t="s">
        <v>130</v>
      </c>
      <c r="AN156" s="103"/>
      <c r="AO156" s="103" t="s">
        <v>130</v>
      </c>
      <c r="AP156" s="103"/>
      <c r="AQ156" s="103" t="s">
        <v>130</v>
      </c>
      <c r="AR156" s="103"/>
      <c r="AS156" s="103" t="s">
        <v>130</v>
      </c>
      <c r="AT156" s="103"/>
      <c r="AU156" s="103">
        <v>7</v>
      </c>
      <c r="AV156" s="103"/>
      <c r="AW156" s="103"/>
      <c r="AX156" s="103"/>
      <c r="AY156" s="103"/>
      <c r="AZ156" s="103"/>
      <c r="BA156" s="103"/>
      <c r="BB156" s="103"/>
      <c r="BC156" s="103"/>
      <c r="BD156" s="103"/>
      <c r="BE156" s="103"/>
      <c r="BF156" s="103"/>
      <c r="BG156" s="103"/>
      <c r="BH156" s="103"/>
      <c r="BI156" s="103"/>
      <c r="BJ156" s="103"/>
      <c r="BK156" s="103"/>
      <c r="BL156" s="103"/>
      <c r="BM156" s="103"/>
      <c r="BN156" s="103"/>
      <c r="BO156" s="103"/>
      <c r="BP156" s="103"/>
      <c r="BQ156" s="103"/>
      <c r="BR156" s="103"/>
      <c r="BS156" s="103"/>
      <c r="BT156" s="103"/>
      <c r="BU156" s="103"/>
      <c r="BV156" s="103"/>
      <c r="BW156" s="103"/>
      <c r="BX156" s="104">
        <v>43891</v>
      </c>
      <c r="BY156" s="103">
        <f>DAY(EOMONTH(Base_Encuestas[[#This Row],[FECHA]],0))</f>
        <v>31</v>
      </c>
      <c r="BZ15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6" s="105">
        <f>+YEAR(Base_Encuestas[[#This Row],[FECHA]])</f>
        <v>2020</v>
      </c>
    </row>
    <row r="157" spans="1:79">
      <c r="A157" s="99" t="s">
        <v>87</v>
      </c>
      <c r="B157" s="99" t="s">
        <v>88</v>
      </c>
      <c r="C157" s="99" t="s">
        <v>95</v>
      </c>
      <c r="D157" s="103">
        <v>20</v>
      </c>
      <c r="E157" s="103">
        <v>40</v>
      </c>
      <c r="F157" s="103"/>
      <c r="G157" s="103"/>
      <c r="H157" s="103"/>
      <c r="I157" s="103">
        <v>0</v>
      </c>
      <c r="J157" s="103"/>
      <c r="K157" s="103">
        <v>0</v>
      </c>
      <c r="L157" s="103"/>
      <c r="M157" s="103"/>
      <c r="N157" s="103"/>
      <c r="O157" s="103"/>
      <c r="P157" s="103"/>
      <c r="Q157" s="103" t="s">
        <v>130</v>
      </c>
      <c r="R157" s="103"/>
      <c r="S157" s="103"/>
      <c r="T157" s="103"/>
      <c r="U157" s="103"/>
      <c r="V157" s="103">
        <v>0</v>
      </c>
      <c r="W157" s="103"/>
      <c r="X157" s="103"/>
      <c r="Y157" s="103"/>
      <c r="Z157" s="103"/>
      <c r="AA157" s="103">
        <v>0</v>
      </c>
      <c r="AB157" s="103">
        <v>0</v>
      </c>
      <c r="AC157" s="103"/>
      <c r="AD157" s="103">
        <v>0</v>
      </c>
      <c r="AE157" s="103">
        <v>0</v>
      </c>
      <c r="AF157" s="103"/>
      <c r="AG157" s="103"/>
      <c r="AH157" s="103"/>
      <c r="AI157" s="103">
        <v>1</v>
      </c>
      <c r="AJ157" s="103"/>
      <c r="AK157" s="103">
        <v>1</v>
      </c>
      <c r="AL157" s="103"/>
      <c r="AM157" s="103">
        <v>2</v>
      </c>
      <c r="AN157" s="103"/>
      <c r="AO157" s="103">
        <v>1</v>
      </c>
      <c r="AP157" s="103"/>
      <c r="AQ157" s="103">
        <v>0</v>
      </c>
      <c r="AR157" s="103"/>
      <c r="AS157" s="103">
        <v>0</v>
      </c>
      <c r="AT157" s="103"/>
      <c r="AU157" s="103">
        <v>5</v>
      </c>
      <c r="AV157" s="103"/>
      <c r="AW157" s="103"/>
      <c r="AX157" s="103"/>
      <c r="AY157" s="103"/>
      <c r="AZ157" s="103"/>
      <c r="BA157" s="103"/>
      <c r="BB157" s="103"/>
      <c r="BC157" s="103"/>
      <c r="BD157" s="103"/>
      <c r="BE157" s="103"/>
      <c r="BF157" s="103"/>
      <c r="BG157" s="103"/>
      <c r="BH157" s="103"/>
      <c r="BI157" s="103"/>
      <c r="BJ157" s="103"/>
      <c r="BK157" s="103"/>
      <c r="BL157" s="103"/>
      <c r="BM157" s="103"/>
      <c r="BN157" s="103"/>
      <c r="BO157" s="103"/>
      <c r="BP157" s="103"/>
      <c r="BQ157" s="103"/>
      <c r="BR157" s="103"/>
      <c r="BS157" s="103"/>
      <c r="BT157" s="103"/>
      <c r="BU157" s="103"/>
      <c r="BV157" s="103"/>
      <c r="BW157" s="103"/>
      <c r="BX157" s="104">
        <v>43891</v>
      </c>
      <c r="BY157" s="103">
        <f>DAY(EOMONTH(Base_Encuestas[[#This Row],[FECHA]],0))</f>
        <v>31</v>
      </c>
      <c r="BZ15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7" s="105">
        <f>+YEAR(Base_Encuestas[[#This Row],[FECHA]])</f>
        <v>2020</v>
      </c>
    </row>
    <row r="158" spans="1:79">
      <c r="A158" s="99" t="s">
        <v>82</v>
      </c>
      <c r="B158" s="99" t="s">
        <v>77</v>
      </c>
      <c r="C158" s="99" t="s">
        <v>95</v>
      </c>
      <c r="D158" s="103">
        <v>5</v>
      </c>
      <c r="E158" s="103">
        <v>12</v>
      </c>
      <c r="F158" s="103"/>
      <c r="G158" s="103"/>
      <c r="H158" s="103"/>
      <c r="I158" s="103">
        <v>0</v>
      </c>
      <c r="J158" s="103"/>
      <c r="K158" s="103">
        <v>0</v>
      </c>
      <c r="L158" s="103"/>
      <c r="M158" s="103"/>
      <c r="N158" s="103"/>
      <c r="O158" s="103"/>
      <c r="P158" s="103"/>
      <c r="Q158" s="103" t="s">
        <v>130</v>
      </c>
      <c r="R158" s="103"/>
      <c r="S158" s="103"/>
      <c r="T158" s="103"/>
      <c r="U158" s="103"/>
      <c r="V158" s="103" t="s">
        <v>130</v>
      </c>
      <c r="W158" s="103"/>
      <c r="X158" s="103"/>
      <c r="Y158" s="103"/>
      <c r="Z158" s="103"/>
      <c r="AA158" s="103">
        <v>0</v>
      </c>
      <c r="AB158" s="103">
        <v>0</v>
      </c>
      <c r="AC158" s="103"/>
      <c r="AD158" s="103">
        <v>0</v>
      </c>
      <c r="AE158" s="103">
        <v>0</v>
      </c>
      <c r="AF158" s="103"/>
      <c r="AG158" s="103"/>
      <c r="AH158" s="103"/>
      <c r="AI158" s="103">
        <v>1</v>
      </c>
      <c r="AJ158" s="103"/>
      <c r="AK158" s="103">
        <v>2</v>
      </c>
      <c r="AL158" s="103"/>
      <c r="AM158" s="103">
        <v>0</v>
      </c>
      <c r="AN158" s="103"/>
      <c r="AO158" s="103">
        <v>0</v>
      </c>
      <c r="AP158" s="103"/>
      <c r="AQ158" s="103">
        <v>0</v>
      </c>
      <c r="AR158" s="103"/>
      <c r="AS158" s="103">
        <v>0</v>
      </c>
      <c r="AT158" s="103"/>
      <c r="AU158" s="103">
        <v>3</v>
      </c>
      <c r="AV158" s="103"/>
      <c r="AW158" s="103"/>
      <c r="AX158" s="103"/>
      <c r="AY158" s="103"/>
      <c r="AZ158" s="103"/>
      <c r="BA158" s="103"/>
      <c r="BB158" s="103"/>
      <c r="BC158" s="103"/>
      <c r="BD158" s="103"/>
      <c r="BE158" s="103"/>
      <c r="BF158" s="103"/>
      <c r="BG158" s="103"/>
      <c r="BH158" s="103"/>
      <c r="BI158" s="103"/>
      <c r="BJ158" s="103"/>
      <c r="BK158" s="103"/>
      <c r="BL158" s="103"/>
      <c r="BM158" s="103"/>
      <c r="BN158" s="103"/>
      <c r="BO158" s="103"/>
      <c r="BP158" s="103"/>
      <c r="BQ158" s="103"/>
      <c r="BR158" s="103"/>
      <c r="BS158" s="103"/>
      <c r="BT158" s="103"/>
      <c r="BU158" s="103"/>
      <c r="BV158" s="103"/>
      <c r="BW158" s="103"/>
      <c r="BX158" s="104">
        <v>43891</v>
      </c>
      <c r="BY158" s="103">
        <f>DAY(EOMONTH(Base_Encuestas[[#This Row],[FECHA]],0))</f>
        <v>31</v>
      </c>
      <c r="BZ15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8" s="105">
        <f>+YEAR(Base_Encuestas[[#This Row],[FECHA]])</f>
        <v>2020</v>
      </c>
    </row>
    <row r="159" spans="1:79">
      <c r="A159" s="99" t="s">
        <v>103</v>
      </c>
      <c r="B159" s="99" t="s">
        <v>88</v>
      </c>
      <c r="C159" s="99" t="s">
        <v>95</v>
      </c>
      <c r="D159" s="103">
        <v>10</v>
      </c>
      <c r="E159" s="103">
        <v>24</v>
      </c>
      <c r="F159" s="103"/>
      <c r="G159" s="103"/>
      <c r="H159" s="103"/>
      <c r="I159" s="103">
        <v>526.14</v>
      </c>
      <c r="J159" s="103">
        <f>Base_Encuestas[[#This Row],[VENTAS POR ALOJAMIENTO DURANTE EL MES DE LA ENCUESTA]]/1000</f>
        <v>0.52613999999999994</v>
      </c>
      <c r="K159" s="103">
        <v>1</v>
      </c>
      <c r="L159" s="103">
        <v>7</v>
      </c>
      <c r="M159" s="103"/>
      <c r="N159" s="103"/>
      <c r="O159" s="103"/>
      <c r="P159" s="103">
        <v>8</v>
      </c>
      <c r="Q159" s="103">
        <v>0</v>
      </c>
      <c r="R159" s="103"/>
      <c r="S159" s="103"/>
      <c r="T159" s="103"/>
      <c r="U159" s="103"/>
      <c r="V159" s="103">
        <v>0</v>
      </c>
      <c r="W159" s="103"/>
      <c r="X159" s="103"/>
      <c r="Y159" s="103"/>
      <c r="Z159" s="103"/>
      <c r="AA159" s="103">
        <v>15</v>
      </c>
      <c r="AB159" s="103">
        <v>0</v>
      </c>
      <c r="AC159" s="103">
        <v>15</v>
      </c>
      <c r="AD159" s="103">
        <v>15</v>
      </c>
      <c r="AE159" s="103">
        <v>3</v>
      </c>
      <c r="AF159" s="103">
        <v>18</v>
      </c>
      <c r="AG159" s="103"/>
      <c r="AH159" s="103"/>
      <c r="AI159" s="103">
        <v>1</v>
      </c>
      <c r="AJ159" s="103">
        <v>1</v>
      </c>
      <c r="AK159" s="103">
        <v>3</v>
      </c>
      <c r="AL159" s="103">
        <v>2</v>
      </c>
      <c r="AM159" s="103">
        <v>0</v>
      </c>
      <c r="AN159" s="103"/>
      <c r="AO159" s="103">
        <v>0</v>
      </c>
      <c r="AP159" s="103"/>
      <c r="AQ159" s="103">
        <v>0</v>
      </c>
      <c r="AR159" s="103"/>
      <c r="AS159" s="103">
        <v>0</v>
      </c>
      <c r="AT159" s="103"/>
      <c r="AU159" s="103">
        <v>7</v>
      </c>
      <c r="AV159" s="103"/>
      <c r="AW159" s="103"/>
      <c r="AX159" s="103"/>
      <c r="AY159" s="103"/>
      <c r="AZ159" s="103"/>
      <c r="BA159" s="103"/>
      <c r="BB159" s="103"/>
      <c r="BC159" s="103"/>
      <c r="BD159" s="103"/>
      <c r="BE159" s="103"/>
      <c r="BF159" s="103"/>
      <c r="BG159" s="103"/>
      <c r="BH159" s="103"/>
      <c r="BI159" s="103"/>
      <c r="BJ159" s="103"/>
      <c r="BK159" s="103"/>
      <c r="BL159" s="103"/>
      <c r="BM159" s="103"/>
      <c r="BN159" s="103"/>
      <c r="BO159" s="103"/>
      <c r="BP159" s="103"/>
      <c r="BQ159" s="103"/>
      <c r="BR159" s="103"/>
      <c r="BS159" s="103"/>
      <c r="BT159" s="103"/>
      <c r="BU159" s="103"/>
      <c r="BV159" s="103"/>
      <c r="BW159" s="103"/>
      <c r="BX159" s="104">
        <v>43891</v>
      </c>
      <c r="BY159" s="103">
        <f>DAY(EOMONTH(Base_Encuestas[[#This Row],[FECHA]],0))</f>
        <v>31</v>
      </c>
      <c r="BZ15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59" s="105">
        <f>+YEAR(Base_Encuestas[[#This Row],[FECHA]])</f>
        <v>2020</v>
      </c>
    </row>
    <row r="160" spans="1:79">
      <c r="A160" s="99" t="s">
        <v>76</v>
      </c>
      <c r="B160" s="99" t="s">
        <v>88</v>
      </c>
      <c r="C160" s="99" t="s">
        <v>78</v>
      </c>
      <c r="D160" s="103">
        <v>1951</v>
      </c>
      <c r="E160" s="103">
        <v>2666</v>
      </c>
      <c r="F160" s="103"/>
      <c r="G160" s="103"/>
      <c r="H160" s="103"/>
      <c r="I160" s="103">
        <v>37870</v>
      </c>
      <c r="J160" s="103">
        <f>Base_Encuestas[[#This Row],[VENTAS POR ALOJAMIENTO DURANTE EL MES DE LA ENCUESTA]]/1000</f>
        <v>37.869999999999997</v>
      </c>
      <c r="K160" s="103">
        <v>715</v>
      </c>
      <c r="L160" s="103"/>
      <c r="M160" s="103"/>
      <c r="N160" s="103"/>
      <c r="O160" s="103"/>
      <c r="P160" s="103">
        <v>715</v>
      </c>
      <c r="Q160" s="103">
        <v>9</v>
      </c>
      <c r="R160" s="103"/>
      <c r="S160" s="103"/>
      <c r="T160" s="103"/>
      <c r="U160" s="103"/>
      <c r="V160" s="103">
        <v>0</v>
      </c>
      <c r="W160" s="103"/>
      <c r="X160" s="103"/>
      <c r="Y160" s="103"/>
      <c r="Z160" s="103"/>
      <c r="AA160" s="103">
        <v>757</v>
      </c>
      <c r="AB160" s="103">
        <v>291</v>
      </c>
      <c r="AC160" s="103">
        <v>1048</v>
      </c>
      <c r="AD160" s="103">
        <v>757</v>
      </c>
      <c r="AE160" s="103">
        <v>291</v>
      </c>
      <c r="AF160" s="103">
        <v>1048</v>
      </c>
      <c r="AG160" s="103"/>
      <c r="AH160" s="103"/>
      <c r="AI160" s="103">
        <v>15</v>
      </c>
      <c r="AJ160" s="103"/>
      <c r="AK160" s="103">
        <v>58</v>
      </c>
      <c r="AL160" s="103"/>
      <c r="AM160" s="103">
        <v>0</v>
      </c>
      <c r="AN160" s="103"/>
      <c r="AO160" s="103">
        <v>0</v>
      </c>
      <c r="AP160" s="103"/>
      <c r="AQ160" s="103">
        <v>0</v>
      </c>
      <c r="AR160" s="103"/>
      <c r="AS160" s="103">
        <v>0</v>
      </c>
      <c r="AT160" s="103"/>
      <c r="AU160" s="103">
        <v>73</v>
      </c>
      <c r="AV160" s="103"/>
      <c r="AW160" s="103"/>
      <c r="AX160" s="103"/>
      <c r="AY160" s="103"/>
      <c r="AZ160" s="103"/>
      <c r="BA160" s="103"/>
      <c r="BB160" s="103"/>
      <c r="BC160" s="103"/>
      <c r="BD160" s="103"/>
      <c r="BE160" s="103"/>
      <c r="BF160" s="103"/>
      <c r="BG160" s="103"/>
      <c r="BH160" s="103"/>
      <c r="BI160" s="103"/>
      <c r="BJ160" s="103"/>
      <c r="BK160" s="103"/>
      <c r="BL160" s="103"/>
      <c r="BM160" s="103"/>
      <c r="BN160" s="103"/>
      <c r="BO160" s="103"/>
      <c r="BP160" s="103"/>
      <c r="BQ160" s="103"/>
      <c r="BR160" s="103"/>
      <c r="BS160" s="103"/>
      <c r="BT160" s="103"/>
      <c r="BU160" s="103"/>
      <c r="BV160" s="103"/>
      <c r="BW160" s="103"/>
      <c r="BX160" s="104">
        <v>43891</v>
      </c>
      <c r="BY160" s="103">
        <f>DAY(EOMONTH(Base_Encuestas[[#This Row],[FECHA]],0))</f>
        <v>31</v>
      </c>
      <c r="BZ16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60" s="105">
        <f>+YEAR(Base_Encuestas[[#This Row],[FECHA]])</f>
        <v>2020</v>
      </c>
    </row>
    <row r="161" spans="1:79">
      <c r="A161" s="99" t="s">
        <v>82</v>
      </c>
      <c r="B161" s="99" t="s">
        <v>77</v>
      </c>
      <c r="C161" s="99" t="s">
        <v>95</v>
      </c>
      <c r="D161" s="103">
        <v>20</v>
      </c>
      <c r="E161" s="103">
        <v>50</v>
      </c>
      <c r="F161" s="103"/>
      <c r="G161" s="103"/>
      <c r="H161" s="103"/>
      <c r="I161" s="103">
        <v>25000</v>
      </c>
      <c r="J161" s="103">
        <f>Base_Encuestas[[#This Row],[VENTAS POR ALOJAMIENTO DURANTE EL MES DE LA ENCUESTA]]/1000</f>
        <v>25</v>
      </c>
      <c r="K161" s="103">
        <v>5</v>
      </c>
      <c r="L161" s="103">
        <v>12</v>
      </c>
      <c r="M161" s="103">
        <v>4</v>
      </c>
      <c r="N161" s="103"/>
      <c r="O161" s="103"/>
      <c r="P161" s="103">
        <v>21</v>
      </c>
      <c r="Q161" s="103" t="s">
        <v>130</v>
      </c>
      <c r="R161" s="103"/>
      <c r="S161" s="103"/>
      <c r="T161" s="103"/>
      <c r="U161" s="103"/>
      <c r="V161" s="103" t="s">
        <v>130</v>
      </c>
      <c r="W161" s="103"/>
      <c r="X161" s="103"/>
      <c r="Y161" s="103"/>
      <c r="Z161" s="103"/>
      <c r="AA161" s="103">
        <v>0</v>
      </c>
      <c r="AB161" s="103">
        <v>26</v>
      </c>
      <c r="AC161" s="103">
        <v>26</v>
      </c>
      <c r="AD161" s="103">
        <v>0</v>
      </c>
      <c r="AE161" s="103">
        <v>42</v>
      </c>
      <c r="AF161" s="103">
        <v>42</v>
      </c>
      <c r="AG161" s="103"/>
      <c r="AH161" s="103"/>
      <c r="AI161" s="103">
        <v>1</v>
      </c>
      <c r="AJ161" s="103">
        <v>1</v>
      </c>
      <c r="AK161" s="103">
        <v>5</v>
      </c>
      <c r="AL161" s="103">
        <v>5</v>
      </c>
      <c r="AM161" s="103" t="s">
        <v>130</v>
      </c>
      <c r="AN161" s="103"/>
      <c r="AO161" s="103">
        <v>1</v>
      </c>
      <c r="AP161" s="103"/>
      <c r="AQ161" s="103" t="s">
        <v>130</v>
      </c>
      <c r="AR161" s="103"/>
      <c r="AS161" s="103" t="s">
        <v>130</v>
      </c>
      <c r="AT161" s="103"/>
      <c r="AU161" s="103">
        <v>13</v>
      </c>
      <c r="AV161" s="103"/>
      <c r="AW161" s="103"/>
      <c r="AX161" s="103"/>
      <c r="AY161" s="103"/>
      <c r="AZ161" s="103"/>
      <c r="BA161" s="103"/>
      <c r="BB161" s="103"/>
      <c r="BC161" s="103"/>
      <c r="BD161" s="103"/>
      <c r="BE161" s="103"/>
      <c r="BF161" s="103"/>
      <c r="BG161" s="103"/>
      <c r="BH161" s="103"/>
      <c r="BI161" s="103"/>
      <c r="BJ161" s="103"/>
      <c r="BK161" s="103"/>
      <c r="BL161" s="103"/>
      <c r="BM161" s="103"/>
      <c r="BN161" s="103"/>
      <c r="BO161" s="103"/>
      <c r="BP161" s="103"/>
      <c r="BQ161" s="103"/>
      <c r="BR161" s="103"/>
      <c r="BS161" s="103"/>
      <c r="BT161" s="103"/>
      <c r="BU161" s="103"/>
      <c r="BV161" s="103"/>
      <c r="BW161" s="103"/>
      <c r="BX161" s="104">
        <v>43891</v>
      </c>
      <c r="BY161" s="103">
        <f>DAY(EOMONTH(Base_Encuestas[[#This Row],[FECHA]],0))</f>
        <v>31</v>
      </c>
      <c r="BZ16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61" s="105">
        <f>+YEAR(Base_Encuestas[[#This Row],[FECHA]])</f>
        <v>2020</v>
      </c>
    </row>
    <row r="162" spans="1:79">
      <c r="A162" s="99" t="s">
        <v>76</v>
      </c>
      <c r="B162" s="99" t="s">
        <v>77</v>
      </c>
      <c r="C162" s="99" t="s">
        <v>101</v>
      </c>
      <c r="D162" s="103">
        <v>25</v>
      </c>
      <c r="E162" s="103">
        <v>25</v>
      </c>
      <c r="F162" s="103"/>
      <c r="G162" s="103"/>
      <c r="H162" s="103"/>
      <c r="I162" s="103">
        <v>0</v>
      </c>
      <c r="J162" s="103"/>
      <c r="K162" s="103">
        <v>0</v>
      </c>
      <c r="L162" s="103"/>
      <c r="M162" s="103"/>
      <c r="N162" s="103"/>
      <c r="O162" s="103"/>
      <c r="P162" s="103">
        <v>0</v>
      </c>
      <c r="Q162" s="103">
        <v>0</v>
      </c>
      <c r="R162" s="103"/>
      <c r="S162" s="103"/>
      <c r="T162" s="103"/>
      <c r="U162" s="103"/>
      <c r="V162" s="103">
        <v>0</v>
      </c>
      <c r="W162" s="103"/>
      <c r="X162" s="103"/>
      <c r="Y162" s="103"/>
      <c r="Z162" s="103"/>
      <c r="AA162" s="103">
        <v>0</v>
      </c>
      <c r="AB162" s="103">
        <v>0</v>
      </c>
      <c r="AC162" s="103">
        <v>0</v>
      </c>
      <c r="AD162" s="103">
        <v>0</v>
      </c>
      <c r="AE162" s="103">
        <v>0</v>
      </c>
      <c r="AF162" s="103"/>
      <c r="AG162" s="103"/>
      <c r="AH162" s="103"/>
      <c r="AI162" s="103">
        <v>0</v>
      </c>
      <c r="AJ162" s="103"/>
      <c r="AK162" s="103"/>
      <c r="AL162" s="103"/>
      <c r="AM162" s="103" t="s">
        <v>130</v>
      </c>
      <c r="AN162" s="103"/>
      <c r="AO162" s="103" t="s">
        <v>130</v>
      </c>
      <c r="AP162" s="103"/>
      <c r="AQ162" s="103" t="s">
        <v>130</v>
      </c>
      <c r="AR162" s="103"/>
      <c r="AS162" s="103" t="s">
        <v>130</v>
      </c>
      <c r="AT162" s="103"/>
      <c r="AU162" s="103">
        <v>0</v>
      </c>
      <c r="AV162" s="103"/>
      <c r="AW162" s="103"/>
      <c r="AX162" s="103"/>
      <c r="AY162" s="103"/>
      <c r="AZ162" s="103"/>
      <c r="BA162" s="103"/>
      <c r="BB162" s="103"/>
      <c r="BC162" s="103"/>
      <c r="BD162" s="103"/>
      <c r="BE162" s="103"/>
      <c r="BF162" s="103"/>
      <c r="BG162" s="103"/>
      <c r="BH162" s="103"/>
      <c r="BI162" s="103"/>
      <c r="BJ162" s="103"/>
      <c r="BK162" s="103"/>
      <c r="BL162" s="103"/>
      <c r="BM162" s="103"/>
      <c r="BN162" s="103"/>
      <c r="BO162" s="103"/>
      <c r="BP162" s="103"/>
      <c r="BQ162" s="103"/>
      <c r="BR162" s="103"/>
      <c r="BS162" s="103"/>
      <c r="BT162" s="103"/>
      <c r="BU162" s="103"/>
      <c r="BV162" s="103"/>
      <c r="BW162" s="103"/>
      <c r="BX162" s="104">
        <v>43891</v>
      </c>
      <c r="BY162" s="103">
        <f>DAY(EOMONTH(Base_Encuestas[[#This Row],[FECHA]],0))</f>
        <v>31</v>
      </c>
      <c r="BZ16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c. Marzo</v>
      </c>
      <c r="CA162" s="105">
        <f>+YEAR(Base_Encuestas[[#This Row],[FECHA]])</f>
        <v>2020</v>
      </c>
    </row>
    <row r="163" spans="1:79">
      <c r="A163" s="99" t="s">
        <v>76</v>
      </c>
      <c r="B163" s="99" t="s">
        <v>77</v>
      </c>
      <c r="C163" s="99" t="s">
        <v>78</v>
      </c>
      <c r="D163" s="103">
        <v>1200</v>
      </c>
      <c r="E163" s="103">
        <v>2100</v>
      </c>
      <c r="F163" s="103"/>
      <c r="G163" s="103"/>
      <c r="H163" s="103"/>
      <c r="I163" s="103">
        <v>0</v>
      </c>
      <c r="J163" s="103"/>
      <c r="K163" s="103"/>
      <c r="L163" s="103"/>
      <c r="M163" s="103"/>
      <c r="N163" s="103"/>
      <c r="O163" s="103"/>
      <c r="P163" s="103">
        <v>0</v>
      </c>
      <c r="Q163" s="103"/>
      <c r="R163" s="103"/>
      <c r="S163" s="103"/>
      <c r="T163" s="103"/>
      <c r="U163" s="103"/>
      <c r="V163" s="103"/>
      <c r="W163" s="103"/>
      <c r="X163" s="103"/>
      <c r="Y163" s="103"/>
      <c r="Z163" s="103"/>
      <c r="AA163" s="103">
        <v>0</v>
      </c>
      <c r="AB163" s="103">
        <v>0</v>
      </c>
      <c r="AC163" s="103">
        <v>0</v>
      </c>
      <c r="AD163" s="103">
        <v>0</v>
      </c>
      <c r="AE163" s="103">
        <v>0</v>
      </c>
      <c r="AF163" s="103"/>
      <c r="AG163" s="103"/>
      <c r="AH163" s="103"/>
      <c r="AI163" s="103"/>
      <c r="AJ163" s="103"/>
      <c r="AK163" s="103"/>
      <c r="AL163" s="103"/>
      <c r="AM163" s="103"/>
      <c r="AN163" s="103"/>
      <c r="AO163" s="103"/>
      <c r="AP163" s="103"/>
      <c r="AQ163" s="103"/>
      <c r="AR163" s="103"/>
      <c r="AS163" s="103"/>
      <c r="AT163" s="103"/>
      <c r="AU163" s="103">
        <v>9</v>
      </c>
      <c r="AV163" s="103"/>
      <c r="AW163" s="103"/>
      <c r="AX163" s="103"/>
      <c r="AY163" s="103"/>
      <c r="AZ163" s="103"/>
      <c r="BA163" s="103"/>
      <c r="BB163" s="103"/>
      <c r="BC163" s="103"/>
      <c r="BD163" s="103"/>
      <c r="BE163" s="103"/>
      <c r="BF163" s="103"/>
      <c r="BG163" s="103"/>
      <c r="BH163" s="103"/>
      <c r="BI163" s="103"/>
      <c r="BJ163" s="103"/>
      <c r="BK163" s="103"/>
      <c r="BL163" s="103"/>
      <c r="BM163" s="103"/>
      <c r="BN163" s="103"/>
      <c r="BO163" s="103"/>
      <c r="BP163" s="103"/>
      <c r="BQ163" s="103"/>
      <c r="BR163" s="103"/>
      <c r="BS163" s="103"/>
      <c r="BT163" s="103"/>
      <c r="BU163" s="103"/>
      <c r="BV163" s="103"/>
      <c r="BW163" s="103"/>
      <c r="BX163" s="104">
        <v>43922</v>
      </c>
      <c r="BY163" s="103">
        <f>DAY(EOMONTH(Base_Encuestas[[#This Row],[FECHA]],0))</f>
        <v>30</v>
      </c>
      <c r="BZ16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3" s="105">
        <f>+YEAR(Base_Encuestas[[#This Row],[FECHA]])</f>
        <v>2020</v>
      </c>
    </row>
    <row r="164" spans="1:79">
      <c r="A164" s="99" t="s">
        <v>82</v>
      </c>
      <c r="B164" s="99" t="s">
        <v>88</v>
      </c>
      <c r="C164" s="99" t="s">
        <v>78</v>
      </c>
      <c r="D164" s="103">
        <v>128</v>
      </c>
      <c r="E164" s="103">
        <v>194</v>
      </c>
      <c r="F164" s="103"/>
      <c r="G164" s="103"/>
      <c r="H164" s="103"/>
      <c r="I164" s="103">
        <v>15915</v>
      </c>
      <c r="J164" s="103">
        <f>Base_Encuestas[[#This Row],[VENTAS POR ALOJAMIENTO DURANTE EL MES DE LA ENCUESTA]]/1000</f>
        <v>15.914999999999999</v>
      </c>
      <c r="K164" s="103"/>
      <c r="L164" s="103"/>
      <c r="M164" s="103"/>
      <c r="N164" s="103"/>
      <c r="O164" s="103"/>
      <c r="P164" s="103">
        <v>207</v>
      </c>
      <c r="Q164" s="103"/>
      <c r="R164" s="103"/>
      <c r="S164" s="103"/>
      <c r="T164" s="103"/>
      <c r="U164" s="103"/>
      <c r="V164" s="103"/>
      <c r="W164" s="103"/>
      <c r="X164" s="103"/>
      <c r="Y164" s="103"/>
      <c r="Z164" s="103"/>
      <c r="AA164" s="103">
        <v>11</v>
      </c>
      <c r="AB164" s="103">
        <v>0</v>
      </c>
      <c r="AC164" s="103">
        <v>11</v>
      </c>
      <c r="AD164" s="103">
        <v>23</v>
      </c>
      <c r="AE164" s="103">
        <v>0</v>
      </c>
      <c r="AF164" s="103">
        <v>23</v>
      </c>
      <c r="AG164" s="103"/>
      <c r="AH164" s="103"/>
      <c r="AI164" s="103"/>
      <c r="AJ164" s="103"/>
      <c r="AK164" s="103"/>
      <c r="AL164" s="103"/>
      <c r="AM164" s="103"/>
      <c r="AN164" s="103"/>
      <c r="AO164" s="103"/>
      <c r="AP164" s="103"/>
      <c r="AQ164" s="103"/>
      <c r="AR164" s="103"/>
      <c r="AS164" s="103"/>
      <c r="AT164" s="103"/>
      <c r="AU164" s="103">
        <v>76</v>
      </c>
      <c r="AV164" s="103"/>
      <c r="AW164" s="103"/>
      <c r="AX164" s="103"/>
      <c r="AY164" s="103"/>
      <c r="AZ164" s="103"/>
      <c r="BA164" s="103"/>
      <c r="BB164" s="103"/>
      <c r="BC164" s="103"/>
      <c r="BD164" s="103"/>
      <c r="BE164" s="103"/>
      <c r="BF164" s="103"/>
      <c r="BG164" s="103"/>
      <c r="BH164" s="103"/>
      <c r="BI164" s="103"/>
      <c r="BJ164" s="103"/>
      <c r="BK164" s="103"/>
      <c r="BL164" s="103"/>
      <c r="BM164" s="103"/>
      <c r="BN164" s="103"/>
      <c r="BO164" s="103"/>
      <c r="BP164" s="103"/>
      <c r="BQ164" s="103"/>
      <c r="BR164" s="103"/>
      <c r="BS164" s="103"/>
      <c r="BT164" s="103"/>
      <c r="BU164" s="103"/>
      <c r="BV164" s="103"/>
      <c r="BW164" s="103"/>
      <c r="BX164" s="104">
        <v>43922</v>
      </c>
      <c r="BY164" s="103">
        <f>DAY(EOMONTH(Base_Encuestas[[#This Row],[FECHA]],0))</f>
        <v>30</v>
      </c>
      <c r="BZ16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4" s="105">
        <f>+YEAR(Base_Encuestas[[#This Row],[FECHA]])</f>
        <v>2020</v>
      </c>
    </row>
    <row r="165" spans="1:79">
      <c r="A165" s="99" t="s">
        <v>87</v>
      </c>
      <c r="B165" s="99" t="s">
        <v>77</v>
      </c>
      <c r="C165" s="99" t="s">
        <v>95</v>
      </c>
      <c r="D165" s="103">
        <v>12</v>
      </c>
      <c r="E165" s="103">
        <v>35</v>
      </c>
      <c r="F165" s="103"/>
      <c r="G165" s="103"/>
      <c r="H165" s="103"/>
      <c r="I165" s="103">
        <v>0</v>
      </c>
      <c r="J165" s="103"/>
      <c r="K165" s="103"/>
      <c r="L165" s="103"/>
      <c r="M165" s="103"/>
      <c r="N165" s="103"/>
      <c r="O165" s="103"/>
      <c r="P165" s="103"/>
      <c r="Q165" s="103"/>
      <c r="R165" s="103"/>
      <c r="S165" s="103"/>
      <c r="T165" s="103"/>
      <c r="U165" s="103"/>
      <c r="V165" s="103"/>
      <c r="W165" s="103"/>
      <c r="X165" s="103"/>
      <c r="Y165" s="103"/>
      <c r="Z165" s="103"/>
      <c r="AA165" s="103">
        <v>0</v>
      </c>
      <c r="AB165" s="103">
        <v>0</v>
      </c>
      <c r="AC165" s="103"/>
      <c r="AD165" s="103">
        <v>0</v>
      </c>
      <c r="AE165" s="103">
        <v>0</v>
      </c>
      <c r="AF165" s="103"/>
      <c r="AG165" s="103"/>
      <c r="AH165" s="103"/>
      <c r="AI165" s="103"/>
      <c r="AJ165" s="103"/>
      <c r="AK165" s="103"/>
      <c r="AL165" s="103"/>
      <c r="AM165" s="103"/>
      <c r="AN165" s="103"/>
      <c r="AO165" s="103"/>
      <c r="AP165" s="103"/>
      <c r="AQ165" s="103"/>
      <c r="AR165" s="103"/>
      <c r="AS165" s="103"/>
      <c r="AT165" s="103"/>
      <c r="AU165" s="103">
        <v>6</v>
      </c>
      <c r="AV165" s="103"/>
      <c r="AW165" s="103"/>
      <c r="AX165" s="103"/>
      <c r="AY165" s="103"/>
      <c r="AZ165" s="103"/>
      <c r="BA165" s="103"/>
      <c r="BB165" s="103"/>
      <c r="BC165" s="103"/>
      <c r="BD165" s="103"/>
      <c r="BE165" s="103"/>
      <c r="BF165" s="103"/>
      <c r="BG165" s="103"/>
      <c r="BH165" s="103"/>
      <c r="BI165" s="103"/>
      <c r="BJ165" s="103"/>
      <c r="BK165" s="103"/>
      <c r="BL165" s="103"/>
      <c r="BM165" s="103"/>
      <c r="BN165" s="103"/>
      <c r="BO165" s="103"/>
      <c r="BP165" s="103"/>
      <c r="BQ165" s="103"/>
      <c r="BR165" s="103"/>
      <c r="BS165" s="103"/>
      <c r="BT165" s="103"/>
      <c r="BU165" s="103"/>
      <c r="BV165" s="103"/>
      <c r="BW165" s="103"/>
      <c r="BX165" s="104">
        <v>43922</v>
      </c>
      <c r="BY165" s="103">
        <f>DAY(EOMONTH(Base_Encuestas[[#This Row],[FECHA]],0))</f>
        <v>30</v>
      </c>
      <c r="BZ16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5" s="105">
        <f>+YEAR(Base_Encuestas[[#This Row],[FECHA]])</f>
        <v>2020</v>
      </c>
    </row>
    <row r="166" spans="1:79">
      <c r="A166" s="99" t="s">
        <v>82</v>
      </c>
      <c r="B166" s="99" t="s">
        <v>77</v>
      </c>
      <c r="C166" s="99" t="s">
        <v>78</v>
      </c>
      <c r="D166" s="103">
        <v>12</v>
      </c>
      <c r="E166" s="103">
        <v>37</v>
      </c>
      <c r="F166" s="103"/>
      <c r="G166" s="103"/>
      <c r="H166" s="103"/>
      <c r="I166" s="103">
        <v>0</v>
      </c>
      <c r="J166" s="103"/>
      <c r="K166" s="103"/>
      <c r="L166" s="103"/>
      <c r="M166" s="103"/>
      <c r="N166" s="103"/>
      <c r="O166" s="103"/>
      <c r="P166" s="103"/>
      <c r="Q166" s="103"/>
      <c r="R166" s="103"/>
      <c r="S166" s="103"/>
      <c r="T166" s="103"/>
      <c r="U166" s="103"/>
      <c r="V166" s="103"/>
      <c r="W166" s="103"/>
      <c r="X166" s="103"/>
      <c r="Y166" s="103"/>
      <c r="Z166" s="103"/>
      <c r="AA166" s="103">
        <v>0</v>
      </c>
      <c r="AB166" s="103">
        <v>0</v>
      </c>
      <c r="AC166" s="103"/>
      <c r="AD166" s="103">
        <v>0</v>
      </c>
      <c r="AE166" s="103">
        <v>0</v>
      </c>
      <c r="AF166" s="103"/>
      <c r="AG166" s="103"/>
      <c r="AH166" s="103"/>
      <c r="AI166" s="103"/>
      <c r="AJ166" s="103"/>
      <c r="AK166" s="103"/>
      <c r="AL166" s="103"/>
      <c r="AM166" s="103"/>
      <c r="AN166" s="103"/>
      <c r="AO166" s="103"/>
      <c r="AP166" s="103"/>
      <c r="AQ166" s="103"/>
      <c r="AR166" s="103"/>
      <c r="AS166" s="103"/>
      <c r="AT166" s="103"/>
      <c r="AU166" s="103">
        <v>3</v>
      </c>
      <c r="AV166" s="103"/>
      <c r="AW166" s="103"/>
      <c r="AX166" s="103"/>
      <c r="AY166" s="103"/>
      <c r="AZ166" s="103"/>
      <c r="BA166" s="103"/>
      <c r="BB166" s="103"/>
      <c r="BC166" s="103"/>
      <c r="BD166" s="103"/>
      <c r="BE166" s="103"/>
      <c r="BF166" s="103"/>
      <c r="BG166" s="103"/>
      <c r="BH166" s="103"/>
      <c r="BI166" s="103"/>
      <c r="BJ166" s="103"/>
      <c r="BK166" s="103"/>
      <c r="BL166" s="103"/>
      <c r="BM166" s="103"/>
      <c r="BN166" s="103"/>
      <c r="BO166" s="103"/>
      <c r="BP166" s="103"/>
      <c r="BQ166" s="103"/>
      <c r="BR166" s="103"/>
      <c r="BS166" s="103"/>
      <c r="BT166" s="103"/>
      <c r="BU166" s="103"/>
      <c r="BV166" s="103"/>
      <c r="BW166" s="103"/>
      <c r="BX166" s="104">
        <v>43922</v>
      </c>
      <c r="BY166" s="103">
        <f>DAY(EOMONTH(Base_Encuestas[[#This Row],[FECHA]],0))</f>
        <v>30</v>
      </c>
      <c r="BZ16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6" s="105">
        <f>+YEAR(Base_Encuestas[[#This Row],[FECHA]])</f>
        <v>2020</v>
      </c>
    </row>
    <row r="167" spans="1:79">
      <c r="A167" s="99" t="s">
        <v>97</v>
      </c>
      <c r="B167" s="99" t="s">
        <v>88</v>
      </c>
      <c r="C167" s="99" t="s">
        <v>78</v>
      </c>
      <c r="D167" s="103">
        <v>360</v>
      </c>
      <c r="E167" s="103">
        <v>1080</v>
      </c>
      <c r="F167" s="103"/>
      <c r="G167" s="103"/>
      <c r="H167" s="103"/>
      <c r="I167" s="103">
        <v>0</v>
      </c>
      <c r="J167" s="103"/>
      <c r="K167" s="103"/>
      <c r="L167" s="103"/>
      <c r="M167" s="103"/>
      <c r="N167" s="103"/>
      <c r="O167" s="103"/>
      <c r="P167" s="103"/>
      <c r="Q167" s="103"/>
      <c r="R167" s="103"/>
      <c r="S167" s="103"/>
      <c r="T167" s="103"/>
      <c r="U167" s="103"/>
      <c r="V167" s="103"/>
      <c r="W167" s="103"/>
      <c r="X167" s="103"/>
      <c r="Y167" s="103"/>
      <c r="Z167" s="103"/>
      <c r="AA167" s="103">
        <v>0</v>
      </c>
      <c r="AB167" s="103">
        <v>0</v>
      </c>
      <c r="AC167" s="103"/>
      <c r="AD167" s="103">
        <v>0</v>
      </c>
      <c r="AE167" s="103">
        <v>0</v>
      </c>
      <c r="AF167" s="103"/>
      <c r="AG167" s="103"/>
      <c r="AH167" s="103"/>
      <c r="AI167" s="103"/>
      <c r="AJ167" s="103"/>
      <c r="AK167" s="103"/>
      <c r="AL167" s="103"/>
      <c r="AM167" s="103"/>
      <c r="AN167" s="103"/>
      <c r="AO167" s="103"/>
      <c r="AP167" s="103"/>
      <c r="AQ167" s="103"/>
      <c r="AR167" s="103"/>
      <c r="AS167" s="103"/>
      <c r="AT167" s="103"/>
      <c r="AU167" s="103">
        <v>6</v>
      </c>
      <c r="AV167" s="103"/>
      <c r="AW167" s="103"/>
      <c r="AX167" s="103"/>
      <c r="AY167" s="103"/>
      <c r="AZ167" s="103"/>
      <c r="BA167" s="103"/>
      <c r="BB167" s="103"/>
      <c r="BC167" s="103"/>
      <c r="BD167" s="103"/>
      <c r="BE167" s="103"/>
      <c r="BF167" s="103"/>
      <c r="BG167" s="103"/>
      <c r="BH167" s="103"/>
      <c r="BI167" s="103"/>
      <c r="BJ167" s="103"/>
      <c r="BK167" s="103"/>
      <c r="BL167" s="103"/>
      <c r="BM167" s="103"/>
      <c r="BN167" s="103"/>
      <c r="BO167" s="103"/>
      <c r="BP167" s="103"/>
      <c r="BQ167" s="103"/>
      <c r="BR167" s="103"/>
      <c r="BS167" s="103"/>
      <c r="BT167" s="103"/>
      <c r="BU167" s="103"/>
      <c r="BV167" s="103"/>
      <c r="BW167" s="103"/>
      <c r="BX167" s="104">
        <v>43922</v>
      </c>
      <c r="BY167" s="103">
        <f>DAY(EOMONTH(Base_Encuestas[[#This Row],[FECHA]],0))</f>
        <v>30</v>
      </c>
      <c r="BZ16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7" s="105">
        <f>+YEAR(Base_Encuestas[[#This Row],[FECHA]])</f>
        <v>2020</v>
      </c>
    </row>
    <row r="168" spans="1:79">
      <c r="A168" s="99" t="s">
        <v>93</v>
      </c>
      <c r="B168" s="99" t="s">
        <v>94</v>
      </c>
      <c r="C168" s="99" t="s">
        <v>95</v>
      </c>
      <c r="D168" s="103">
        <v>7</v>
      </c>
      <c r="E168" s="103">
        <v>17</v>
      </c>
      <c r="F168" s="103"/>
      <c r="G168" s="103"/>
      <c r="H168" s="103"/>
      <c r="I168" s="103">
        <v>0</v>
      </c>
      <c r="J168" s="103"/>
      <c r="K168" s="103"/>
      <c r="L168" s="103"/>
      <c r="M168" s="103"/>
      <c r="N168" s="103"/>
      <c r="O168" s="103"/>
      <c r="P168" s="103"/>
      <c r="Q168" s="103"/>
      <c r="R168" s="103"/>
      <c r="S168" s="103"/>
      <c r="T168" s="103"/>
      <c r="U168" s="103"/>
      <c r="V168" s="103"/>
      <c r="W168" s="103"/>
      <c r="X168" s="103"/>
      <c r="Y168" s="103"/>
      <c r="Z168" s="103"/>
      <c r="AA168" s="103">
        <v>0</v>
      </c>
      <c r="AB168" s="103">
        <v>0</v>
      </c>
      <c r="AC168" s="103"/>
      <c r="AD168" s="103">
        <v>0</v>
      </c>
      <c r="AE168" s="103">
        <v>0</v>
      </c>
      <c r="AF168" s="103"/>
      <c r="AG168" s="103"/>
      <c r="AH168" s="103"/>
      <c r="AI168" s="103"/>
      <c r="AJ168" s="103"/>
      <c r="AK168" s="103"/>
      <c r="AL168" s="103"/>
      <c r="AM168" s="103"/>
      <c r="AN168" s="103"/>
      <c r="AO168" s="103"/>
      <c r="AP168" s="103"/>
      <c r="AQ168" s="103"/>
      <c r="AR168" s="103"/>
      <c r="AS168" s="103"/>
      <c r="AT168" s="103"/>
      <c r="AU168" s="103">
        <v>1</v>
      </c>
      <c r="AV168" s="103"/>
      <c r="AW168" s="103"/>
      <c r="AX168" s="103"/>
      <c r="AY168" s="103"/>
      <c r="AZ168" s="103"/>
      <c r="BA168" s="103"/>
      <c r="BB168" s="103"/>
      <c r="BC168" s="103"/>
      <c r="BD168" s="103"/>
      <c r="BE168" s="103"/>
      <c r="BF168" s="103"/>
      <c r="BG168" s="103"/>
      <c r="BH168" s="103"/>
      <c r="BI168" s="103"/>
      <c r="BJ168" s="103"/>
      <c r="BK168" s="103"/>
      <c r="BL168" s="103"/>
      <c r="BM168" s="103"/>
      <c r="BN168" s="103"/>
      <c r="BO168" s="103"/>
      <c r="BP168" s="103"/>
      <c r="BQ168" s="103"/>
      <c r="BR168" s="103"/>
      <c r="BS168" s="103"/>
      <c r="BT168" s="103"/>
      <c r="BU168" s="103"/>
      <c r="BV168" s="103"/>
      <c r="BW168" s="103"/>
      <c r="BX168" s="104">
        <v>43922</v>
      </c>
      <c r="BY168" s="103">
        <f>DAY(EOMONTH(Base_Encuestas[[#This Row],[FECHA]],0))</f>
        <v>30</v>
      </c>
      <c r="BZ16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8" s="105">
        <f>+YEAR(Base_Encuestas[[#This Row],[FECHA]])</f>
        <v>2020</v>
      </c>
    </row>
    <row r="169" spans="1:79">
      <c r="A169" s="99" t="s">
        <v>76</v>
      </c>
      <c r="B169" s="99" t="s">
        <v>77</v>
      </c>
      <c r="C169" s="99" t="s">
        <v>78</v>
      </c>
      <c r="D169" s="103">
        <v>0</v>
      </c>
      <c r="E169" s="103">
        <v>300</v>
      </c>
      <c r="F169" s="103"/>
      <c r="G169" s="103"/>
      <c r="H169" s="103"/>
      <c r="I169" s="103">
        <v>0</v>
      </c>
      <c r="J169" s="103"/>
      <c r="K169" s="103"/>
      <c r="L169" s="103"/>
      <c r="M169" s="103"/>
      <c r="N169" s="103"/>
      <c r="O169" s="103"/>
      <c r="P169" s="103">
        <v>0</v>
      </c>
      <c r="Q169" s="103"/>
      <c r="R169" s="103"/>
      <c r="S169" s="103"/>
      <c r="T169" s="103"/>
      <c r="U169" s="103"/>
      <c r="V169" s="103"/>
      <c r="W169" s="103"/>
      <c r="X169" s="103"/>
      <c r="Y169" s="103"/>
      <c r="Z169" s="103"/>
      <c r="AA169" s="103">
        <v>0</v>
      </c>
      <c r="AB169" s="103">
        <v>0</v>
      </c>
      <c r="AC169" s="103">
        <v>0</v>
      </c>
      <c r="AD169" s="103">
        <v>0</v>
      </c>
      <c r="AE169" s="103">
        <v>0</v>
      </c>
      <c r="AF169" s="103"/>
      <c r="AG169" s="103"/>
      <c r="AH169" s="103"/>
      <c r="AI169" s="103"/>
      <c r="AJ169" s="103"/>
      <c r="AK169" s="103"/>
      <c r="AL169" s="103"/>
      <c r="AM169" s="103"/>
      <c r="AN169" s="103"/>
      <c r="AO169" s="103"/>
      <c r="AP169" s="103"/>
      <c r="AQ169" s="103"/>
      <c r="AR169" s="103"/>
      <c r="AS169" s="103"/>
      <c r="AT169" s="103"/>
      <c r="AU169" s="103">
        <v>3</v>
      </c>
      <c r="AV169" s="103"/>
      <c r="AW169" s="103"/>
      <c r="AX169" s="103"/>
      <c r="AY169" s="103"/>
      <c r="AZ169" s="103"/>
      <c r="BA169" s="103"/>
      <c r="BB169" s="103"/>
      <c r="BC169" s="103"/>
      <c r="BD169" s="103"/>
      <c r="BE169" s="103"/>
      <c r="BF169" s="103"/>
      <c r="BG169" s="103"/>
      <c r="BH169" s="103"/>
      <c r="BI169" s="103"/>
      <c r="BJ169" s="103"/>
      <c r="BK169" s="103"/>
      <c r="BL169" s="103"/>
      <c r="BM169" s="103"/>
      <c r="BN169" s="103"/>
      <c r="BO169" s="103"/>
      <c r="BP169" s="103"/>
      <c r="BQ169" s="103"/>
      <c r="BR169" s="103"/>
      <c r="BS169" s="103"/>
      <c r="BT169" s="103"/>
      <c r="BU169" s="103"/>
      <c r="BV169" s="103"/>
      <c r="BW169" s="103"/>
      <c r="BX169" s="104">
        <v>43922</v>
      </c>
      <c r="BY169" s="103">
        <f>DAY(EOMONTH(Base_Encuestas[[#This Row],[FECHA]],0))</f>
        <v>30</v>
      </c>
      <c r="BZ16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69" s="105">
        <f>+YEAR(Base_Encuestas[[#This Row],[FECHA]])</f>
        <v>2020</v>
      </c>
    </row>
    <row r="170" spans="1:79">
      <c r="A170" s="99" t="s">
        <v>76</v>
      </c>
      <c r="B170" s="99" t="s">
        <v>77</v>
      </c>
      <c r="C170" s="99" t="s">
        <v>78</v>
      </c>
      <c r="D170" s="103">
        <v>20</v>
      </c>
      <c r="E170" s="103">
        <v>41</v>
      </c>
      <c r="F170" s="103"/>
      <c r="G170" s="103"/>
      <c r="H170" s="103"/>
      <c r="I170" s="103">
        <v>0</v>
      </c>
      <c r="J170" s="103"/>
      <c r="K170" s="103"/>
      <c r="L170" s="103"/>
      <c r="M170" s="103"/>
      <c r="N170" s="103"/>
      <c r="O170" s="103"/>
      <c r="P170" s="103">
        <v>0</v>
      </c>
      <c r="Q170" s="103"/>
      <c r="R170" s="103"/>
      <c r="S170" s="103"/>
      <c r="T170" s="103"/>
      <c r="U170" s="103"/>
      <c r="V170" s="103"/>
      <c r="W170" s="103"/>
      <c r="X170" s="103"/>
      <c r="Y170" s="103"/>
      <c r="Z170" s="103"/>
      <c r="AA170" s="103">
        <v>0</v>
      </c>
      <c r="AB170" s="103">
        <v>0</v>
      </c>
      <c r="AC170" s="103">
        <v>0</v>
      </c>
      <c r="AD170" s="103">
        <v>0</v>
      </c>
      <c r="AE170" s="103">
        <v>0</v>
      </c>
      <c r="AF170" s="103"/>
      <c r="AG170" s="103"/>
      <c r="AH170" s="103"/>
      <c r="AI170" s="103"/>
      <c r="AJ170" s="103"/>
      <c r="AK170" s="103"/>
      <c r="AL170" s="103"/>
      <c r="AM170" s="103"/>
      <c r="AN170" s="103"/>
      <c r="AO170" s="103"/>
      <c r="AP170" s="103"/>
      <c r="AQ170" s="103"/>
      <c r="AR170" s="103"/>
      <c r="AS170" s="103"/>
      <c r="AT170" s="103"/>
      <c r="AU170" s="103">
        <v>8</v>
      </c>
      <c r="AV170" s="103"/>
      <c r="AW170" s="103"/>
      <c r="AX170" s="103"/>
      <c r="AY170" s="103"/>
      <c r="AZ170" s="103"/>
      <c r="BA170" s="103"/>
      <c r="BB170" s="103"/>
      <c r="BC170" s="103"/>
      <c r="BD170" s="103"/>
      <c r="BE170" s="103"/>
      <c r="BF170" s="103"/>
      <c r="BG170" s="103"/>
      <c r="BH170" s="103"/>
      <c r="BI170" s="103"/>
      <c r="BJ170" s="103"/>
      <c r="BK170" s="103"/>
      <c r="BL170" s="103"/>
      <c r="BM170" s="103"/>
      <c r="BN170" s="103"/>
      <c r="BO170" s="103"/>
      <c r="BP170" s="103"/>
      <c r="BQ170" s="103"/>
      <c r="BR170" s="103"/>
      <c r="BS170" s="103"/>
      <c r="BT170" s="103"/>
      <c r="BU170" s="103"/>
      <c r="BV170" s="103"/>
      <c r="BW170" s="103"/>
      <c r="BX170" s="104">
        <v>43922</v>
      </c>
      <c r="BY170" s="103">
        <f>DAY(EOMONTH(Base_Encuestas[[#This Row],[FECHA]],0))</f>
        <v>30</v>
      </c>
      <c r="BZ17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0" s="105">
        <f>+YEAR(Base_Encuestas[[#This Row],[FECHA]])</f>
        <v>2020</v>
      </c>
    </row>
    <row r="171" spans="1:79">
      <c r="A171" s="99" t="s">
        <v>93</v>
      </c>
      <c r="B171" s="99" t="s">
        <v>94</v>
      </c>
      <c r="C171" s="99" t="s">
        <v>78</v>
      </c>
      <c r="D171" s="103">
        <v>94</v>
      </c>
      <c r="E171" s="103">
        <v>120</v>
      </c>
      <c r="F171" s="103"/>
      <c r="G171" s="103"/>
      <c r="H171" s="103"/>
      <c r="I171" s="103">
        <v>0</v>
      </c>
      <c r="J171" s="103"/>
      <c r="K171" s="103"/>
      <c r="L171" s="103"/>
      <c r="M171" s="103"/>
      <c r="N171" s="103"/>
      <c r="O171" s="103"/>
      <c r="P171" s="103"/>
      <c r="Q171" s="103"/>
      <c r="R171" s="103"/>
      <c r="S171" s="103"/>
      <c r="T171" s="103"/>
      <c r="U171" s="103"/>
      <c r="V171" s="103"/>
      <c r="W171" s="103"/>
      <c r="X171" s="103"/>
      <c r="Y171" s="103"/>
      <c r="Z171" s="103"/>
      <c r="AA171" s="103">
        <v>84</v>
      </c>
      <c r="AB171" s="103">
        <v>0</v>
      </c>
      <c r="AC171" s="103">
        <v>84</v>
      </c>
      <c r="AD171" s="103">
        <v>84</v>
      </c>
      <c r="AE171" s="103">
        <v>0</v>
      </c>
      <c r="AF171" s="103">
        <v>84</v>
      </c>
      <c r="AG171" s="103"/>
      <c r="AH171" s="103"/>
      <c r="AI171" s="103"/>
      <c r="AJ171" s="103"/>
      <c r="AK171" s="103"/>
      <c r="AL171" s="103"/>
      <c r="AM171" s="103"/>
      <c r="AN171" s="103"/>
      <c r="AO171" s="103"/>
      <c r="AP171" s="103"/>
      <c r="AQ171" s="103"/>
      <c r="AR171" s="103"/>
      <c r="AS171" s="103"/>
      <c r="AT171" s="103"/>
      <c r="AU171" s="103">
        <v>43</v>
      </c>
      <c r="AV171" s="103"/>
      <c r="AW171" s="103"/>
      <c r="AX171" s="103"/>
      <c r="AY171" s="103"/>
      <c r="AZ171" s="103"/>
      <c r="BA171" s="103"/>
      <c r="BB171" s="103"/>
      <c r="BC171" s="103"/>
      <c r="BD171" s="103"/>
      <c r="BE171" s="103"/>
      <c r="BF171" s="103"/>
      <c r="BG171" s="103"/>
      <c r="BH171" s="103"/>
      <c r="BI171" s="103"/>
      <c r="BJ171" s="103"/>
      <c r="BK171" s="103"/>
      <c r="BL171" s="103"/>
      <c r="BM171" s="103"/>
      <c r="BN171" s="103"/>
      <c r="BO171" s="103"/>
      <c r="BP171" s="103"/>
      <c r="BQ171" s="103"/>
      <c r="BR171" s="103"/>
      <c r="BS171" s="103"/>
      <c r="BT171" s="103"/>
      <c r="BU171" s="103"/>
      <c r="BV171" s="103"/>
      <c r="BW171" s="103"/>
      <c r="BX171" s="104">
        <v>43922</v>
      </c>
      <c r="BY171" s="103">
        <f>DAY(EOMONTH(Base_Encuestas[[#This Row],[FECHA]],0))</f>
        <v>30</v>
      </c>
      <c r="BZ17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1" s="105">
        <f>+YEAR(Base_Encuestas[[#This Row],[FECHA]])</f>
        <v>2020</v>
      </c>
    </row>
    <row r="172" spans="1:79">
      <c r="A172" s="99" t="s">
        <v>97</v>
      </c>
      <c r="B172" s="99" t="s">
        <v>88</v>
      </c>
      <c r="C172" s="99" t="s">
        <v>78</v>
      </c>
      <c r="D172" s="103">
        <v>960</v>
      </c>
      <c r="E172" s="103">
        <v>1440</v>
      </c>
      <c r="F172" s="103"/>
      <c r="G172" s="103"/>
      <c r="H172" s="103"/>
      <c r="I172" s="103">
        <v>0</v>
      </c>
      <c r="J172" s="103"/>
      <c r="K172" s="103"/>
      <c r="L172" s="103"/>
      <c r="M172" s="103"/>
      <c r="N172" s="103"/>
      <c r="O172" s="103"/>
      <c r="P172" s="103"/>
      <c r="Q172" s="103"/>
      <c r="R172" s="103"/>
      <c r="S172" s="103"/>
      <c r="T172" s="103"/>
      <c r="U172" s="103"/>
      <c r="V172" s="103"/>
      <c r="W172" s="103"/>
      <c r="X172" s="103"/>
      <c r="Y172" s="103"/>
      <c r="Z172" s="103"/>
      <c r="AA172" s="103">
        <v>0</v>
      </c>
      <c r="AB172" s="103">
        <v>0</v>
      </c>
      <c r="AC172" s="103"/>
      <c r="AD172" s="103">
        <v>0</v>
      </c>
      <c r="AE172" s="103">
        <v>0</v>
      </c>
      <c r="AF172" s="103"/>
      <c r="AG172" s="103"/>
      <c r="AH172" s="103"/>
      <c r="AI172" s="103"/>
      <c r="AJ172" s="103"/>
      <c r="AK172" s="103"/>
      <c r="AL172" s="103"/>
      <c r="AM172" s="103"/>
      <c r="AN172" s="103"/>
      <c r="AO172" s="103"/>
      <c r="AP172" s="103"/>
      <c r="AQ172" s="103"/>
      <c r="AR172" s="103"/>
      <c r="AS172" s="103"/>
      <c r="AT172" s="103"/>
      <c r="AU172" s="103">
        <v>46</v>
      </c>
      <c r="AV172" s="103"/>
      <c r="AW172" s="103"/>
      <c r="AX172" s="103"/>
      <c r="AY172" s="103"/>
      <c r="AZ172" s="103"/>
      <c r="BA172" s="103"/>
      <c r="BB172" s="103"/>
      <c r="BC172" s="103"/>
      <c r="BD172" s="103"/>
      <c r="BE172" s="103"/>
      <c r="BF172" s="103"/>
      <c r="BG172" s="103"/>
      <c r="BH172" s="103"/>
      <c r="BI172" s="103"/>
      <c r="BJ172" s="103"/>
      <c r="BK172" s="103"/>
      <c r="BL172" s="103"/>
      <c r="BM172" s="103"/>
      <c r="BN172" s="103"/>
      <c r="BO172" s="103"/>
      <c r="BP172" s="103"/>
      <c r="BQ172" s="103"/>
      <c r="BR172" s="103"/>
      <c r="BS172" s="103"/>
      <c r="BT172" s="103"/>
      <c r="BU172" s="103"/>
      <c r="BV172" s="103"/>
      <c r="BW172" s="103"/>
      <c r="BX172" s="104">
        <v>43922</v>
      </c>
      <c r="BY172" s="103">
        <f>DAY(EOMONTH(Base_Encuestas[[#This Row],[FECHA]],0))</f>
        <v>30</v>
      </c>
      <c r="BZ17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2" s="105">
        <f>+YEAR(Base_Encuestas[[#This Row],[FECHA]])</f>
        <v>2020</v>
      </c>
    </row>
    <row r="173" spans="1:79">
      <c r="A173" s="99" t="s">
        <v>82</v>
      </c>
      <c r="B173" s="99" t="s">
        <v>88</v>
      </c>
      <c r="C173" s="99" t="s">
        <v>78</v>
      </c>
      <c r="D173" s="103">
        <v>24</v>
      </c>
      <c r="E173" s="103">
        <v>34</v>
      </c>
      <c r="F173" s="103"/>
      <c r="G173" s="103"/>
      <c r="H173" s="103"/>
      <c r="I173" s="103">
        <v>0</v>
      </c>
      <c r="J173" s="103"/>
      <c r="K173" s="103"/>
      <c r="L173" s="103"/>
      <c r="M173" s="103"/>
      <c r="N173" s="103"/>
      <c r="O173" s="103"/>
      <c r="P173" s="103"/>
      <c r="Q173" s="103"/>
      <c r="R173" s="103"/>
      <c r="S173" s="103"/>
      <c r="T173" s="103"/>
      <c r="U173" s="103"/>
      <c r="V173" s="103"/>
      <c r="W173" s="103"/>
      <c r="X173" s="103"/>
      <c r="Y173" s="103"/>
      <c r="Z173" s="103"/>
      <c r="AA173" s="103">
        <v>0</v>
      </c>
      <c r="AB173" s="103">
        <v>0</v>
      </c>
      <c r="AC173" s="103"/>
      <c r="AD173" s="103">
        <v>0</v>
      </c>
      <c r="AE173" s="103">
        <v>0</v>
      </c>
      <c r="AF173" s="103"/>
      <c r="AG173" s="103"/>
      <c r="AH173" s="103"/>
      <c r="AI173" s="103"/>
      <c r="AJ173" s="103"/>
      <c r="AK173" s="103"/>
      <c r="AL173" s="103"/>
      <c r="AM173" s="103"/>
      <c r="AN173" s="103"/>
      <c r="AO173" s="103"/>
      <c r="AP173" s="103"/>
      <c r="AQ173" s="103"/>
      <c r="AR173" s="103"/>
      <c r="AS173" s="103"/>
      <c r="AT173" s="103"/>
      <c r="AU173" s="103">
        <v>0</v>
      </c>
      <c r="AV173" s="103"/>
      <c r="AW173" s="103"/>
      <c r="AX173" s="103"/>
      <c r="AY173" s="103"/>
      <c r="AZ173" s="103"/>
      <c r="BA173" s="103"/>
      <c r="BB173" s="103"/>
      <c r="BC173" s="103"/>
      <c r="BD173" s="103"/>
      <c r="BE173" s="103"/>
      <c r="BF173" s="103"/>
      <c r="BG173" s="103"/>
      <c r="BH173" s="103"/>
      <c r="BI173" s="103"/>
      <c r="BJ173" s="103"/>
      <c r="BK173" s="103"/>
      <c r="BL173" s="103"/>
      <c r="BM173" s="103"/>
      <c r="BN173" s="103"/>
      <c r="BO173" s="103"/>
      <c r="BP173" s="103"/>
      <c r="BQ173" s="103"/>
      <c r="BR173" s="103"/>
      <c r="BS173" s="103"/>
      <c r="BT173" s="103"/>
      <c r="BU173" s="103"/>
      <c r="BV173" s="103"/>
      <c r="BW173" s="103"/>
      <c r="BX173" s="104">
        <v>43922</v>
      </c>
      <c r="BY173" s="103">
        <f>DAY(EOMONTH(Base_Encuestas[[#This Row],[FECHA]],0))</f>
        <v>30</v>
      </c>
      <c r="BZ17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3" s="105">
        <f>+YEAR(Base_Encuestas[[#This Row],[FECHA]])</f>
        <v>2020</v>
      </c>
    </row>
    <row r="174" spans="1:79">
      <c r="A174" s="99" t="s">
        <v>93</v>
      </c>
      <c r="B174" s="99" t="s">
        <v>94</v>
      </c>
      <c r="C174" s="99" t="s">
        <v>89</v>
      </c>
      <c r="D174" s="103">
        <v>210</v>
      </c>
      <c r="E174" s="103">
        <v>390</v>
      </c>
      <c r="F174" s="103"/>
      <c r="G174" s="103"/>
      <c r="H174" s="103"/>
      <c r="I174" s="103">
        <v>0</v>
      </c>
      <c r="J174" s="103"/>
      <c r="K174" s="103"/>
      <c r="L174" s="103"/>
      <c r="M174" s="103"/>
      <c r="N174" s="103"/>
      <c r="O174" s="103"/>
      <c r="P174" s="103"/>
      <c r="Q174" s="103"/>
      <c r="R174" s="103"/>
      <c r="S174" s="103"/>
      <c r="T174" s="103"/>
      <c r="U174" s="103"/>
      <c r="V174" s="103"/>
      <c r="W174" s="103"/>
      <c r="X174" s="103"/>
      <c r="Y174" s="103"/>
      <c r="Z174" s="103"/>
      <c r="AA174" s="103">
        <v>0</v>
      </c>
      <c r="AB174" s="103">
        <v>0</v>
      </c>
      <c r="AC174" s="103"/>
      <c r="AD174" s="103">
        <v>0</v>
      </c>
      <c r="AE174" s="103">
        <v>0</v>
      </c>
      <c r="AF174" s="103"/>
      <c r="AG174" s="103"/>
      <c r="AH174" s="103"/>
      <c r="AI174" s="103"/>
      <c r="AJ174" s="103"/>
      <c r="AK174" s="103"/>
      <c r="AL174" s="103"/>
      <c r="AM174" s="103"/>
      <c r="AN174" s="103"/>
      <c r="AO174" s="103"/>
      <c r="AP174" s="103"/>
      <c r="AQ174" s="103"/>
      <c r="AR174" s="103"/>
      <c r="AS174" s="103"/>
      <c r="AT174" s="103"/>
      <c r="AU174" s="103">
        <v>3</v>
      </c>
      <c r="AV174" s="103"/>
      <c r="AW174" s="103"/>
      <c r="AX174" s="103"/>
      <c r="AY174" s="103"/>
      <c r="AZ174" s="103"/>
      <c r="BA174" s="103"/>
      <c r="BB174" s="103"/>
      <c r="BC174" s="103"/>
      <c r="BD174" s="103"/>
      <c r="BE174" s="103"/>
      <c r="BF174" s="103"/>
      <c r="BG174" s="103"/>
      <c r="BH174" s="103"/>
      <c r="BI174" s="103"/>
      <c r="BJ174" s="103"/>
      <c r="BK174" s="103"/>
      <c r="BL174" s="103"/>
      <c r="BM174" s="103"/>
      <c r="BN174" s="103"/>
      <c r="BO174" s="103"/>
      <c r="BP174" s="103"/>
      <c r="BQ174" s="103"/>
      <c r="BR174" s="103"/>
      <c r="BS174" s="103"/>
      <c r="BT174" s="103"/>
      <c r="BU174" s="103"/>
      <c r="BV174" s="103"/>
      <c r="BW174" s="103"/>
      <c r="BX174" s="104">
        <v>43922</v>
      </c>
      <c r="BY174" s="103">
        <f>DAY(EOMONTH(Base_Encuestas[[#This Row],[FECHA]],0))</f>
        <v>30</v>
      </c>
      <c r="BZ17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4" s="105">
        <f>+YEAR(Base_Encuestas[[#This Row],[FECHA]])</f>
        <v>2020</v>
      </c>
    </row>
    <row r="175" spans="1:79">
      <c r="A175" s="99" t="s">
        <v>93</v>
      </c>
      <c r="B175" s="99" t="s">
        <v>77</v>
      </c>
      <c r="C175" s="99" t="s">
        <v>95</v>
      </c>
      <c r="D175" s="103">
        <v>6</v>
      </c>
      <c r="E175" s="103">
        <v>17</v>
      </c>
      <c r="F175" s="103"/>
      <c r="G175" s="103"/>
      <c r="H175" s="103"/>
      <c r="I175" s="103">
        <v>0</v>
      </c>
      <c r="J175" s="103"/>
      <c r="K175" s="103"/>
      <c r="L175" s="103"/>
      <c r="M175" s="103"/>
      <c r="N175" s="103"/>
      <c r="O175" s="103"/>
      <c r="P175" s="103"/>
      <c r="Q175" s="103"/>
      <c r="R175" s="103"/>
      <c r="S175" s="103"/>
      <c r="T175" s="103"/>
      <c r="U175" s="103"/>
      <c r="V175" s="103"/>
      <c r="W175" s="103"/>
      <c r="X175" s="103"/>
      <c r="Y175" s="103"/>
      <c r="Z175" s="103"/>
      <c r="AA175" s="103">
        <v>0</v>
      </c>
      <c r="AB175" s="103">
        <v>0</v>
      </c>
      <c r="AC175" s="103"/>
      <c r="AD175" s="103">
        <v>0</v>
      </c>
      <c r="AE175" s="103">
        <v>0</v>
      </c>
      <c r="AF175" s="103"/>
      <c r="AG175" s="103"/>
      <c r="AH175" s="103"/>
      <c r="AI175" s="103"/>
      <c r="AJ175" s="103"/>
      <c r="AK175" s="103"/>
      <c r="AL175" s="103"/>
      <c r="AM175" s="103"/>
      <c r="AN175" s="103"/>
      <c r="AO175" s="103"/>
      <c r="AP175" s="103"/>
      <c r="AQ175" s="103"/>
      <c r="AR175" s="103"/>
      <c r="AS175" s="103"/>
      <c r="AT175" s="103"/>
      <c r="AU175" s="103">
        <v>2</v>
      </c>
      <c r="AV175" s="103"/>
      <c r="AW175" s="103"/>
      <c r="AX175" s="103"/>
      <c r="AY175" s="103"/>
      <c r="AZ175" s="103"/>
      <c r="BA175" s="103"/>
      <c r="BB175" s="103"/>
      <c r="BC175" s="103"/>
      <c r="BD175" s="103"/>
      <c r="BE175" s="103"/>
      <c r="BF175" s="103"/>
      <c r="BG175" s="103"/>
      <c r="BH175" s="103"/>
      <c r="BI175" s="103"/>
      <c r="BJ175" s="103"/>
      <c r="BK175" s="103"/>
      <c r="BL175" s="103"/>
      <c r="BM175" s="103"/>
      <c r="BN175" s="103"/>
      <c r="BO175" s="103"/>
      <c r="BP175" s="103"/>
      <c r="BQ175" s="103"/>
      <c r="BR175" s="103"/>
      <c r="BS175" s="103"/>
      <c r="BT175" s="103"/>
      <c r="BU175" s="103"/>
      <c r="BV175" s="103"/>
      <c r="BW175" s="103"/>
      <c r="BX175" s="104">
        <v>43922</v>
      </c>
      <c r="BY175" s="103">
        <f>DAY(EOMONTH(Base_Encuestas[[#This Row],[FECHA]],0))</f>
        <v>30</v>
      </c>
      <c r="BZ17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5" s="105">
        <f>+YEAR(Base_Encuestas[[#This Row],[FECHA]])</f>
        <v>2020</v>
      </c>
    </row>
    <row r="176" spans="1:79">
      <c r="A176" s="99" t="s">
        <v>76</v>
      </c>
      <c r="B176" s="99" t="s">
        <v>77</v>
      </c>
      <c r="C176" s="99" t="s">
        <v>78</v>
      </c>
      <c r="D176" s="103">
        <v>40</v>
      </c>
      <c r="E176" s="103">
        <v>120</v>
      </c>
      <c r="F176" s="103"/>
      <c r="G176" s="103"/>
      <c r="H176" s="103"/>
      <c r="I176" s="103">
        <v>15960</v>
      </c>
      <c r="J176" s="103">
        <f>Base_Encuestas[[#This Row],[VENTAS POR ALOJAMIENTO DURANTE EL MES DE LA ENCUESTA]]/1000</f>
        <v>15.96</v>
      </c>
      <c r="K176" s="103"/>
      <c r="L176" s="103"/>
      <c r="M176" s="103"/>
      <c r="N176" s="103"/>
      <c r="O176" s="103"/>
      <c r="P176" s="103">
        <v>403</v>
      </c>
      <c r="Q176" s="103"/>
      <c r="R176" s="103"/>
      <c r="S176" s="103"/>
      <c r="T176" s="103"/>
      <c r="U176" s="103"/>
      <c r="V176" s="103"/>
      <c r="W176" s="103"/>
      <c r="X176" s="103"/>
      <c r="Y176" s="103"/>
      <c r="Z176" s="103"/>
      <c r="AA176" s="103">
        <v>0</v>
      </c>
      <c r="AB176" s="103">
        <v>300</v>
      </c>
      <c r="AC176" s="103">
        <v>300</v>
      </c>
      <c r="AD176" s="103">
        <v>0</v>
      </c>
      <c r="AE176" s="103">
        <v>410</v>
      </c>
      <c r="AF176" s="103">
        <v>410</v>
      </c>
      <c r="AG176" s="103"/>
      <c r="AH176" s="103"/>
      <c r="AI176" s="103"/>
      <c r="AJ176" s="103"/>
      <c r="AK176" s="103"/>
      <c r="AL176" s="103"/>
      <c r="AM176" s="103"/>
      <c r="AN176" s="103"/>
      <c r="AO176" s="103"/>
      <c r="AP176" s="103"/>
      <c r="AQ176" s="103"/>
      <c r="AR176" s="103"/>
      <c r="AS176" s="103"/>
      <c r="AT176" s="103"/>
      <c r="AU176" s="103">
        <v>20</v>
      </c>
      <c r="AV176" s="103"/>
      <c r="AW176" s="103"/>
      <c r="AX176" s="103"/>
      <c r="AY176" s="103"/>
      <c r="AZ176" s="103"/>
      <c r="BA176" s="103"/>
      <c r="BB176" s="103"/>
      <c r="BC176" s="103"/>
      <c r="BD176" s="103"/>
      <c r="BE176" s="103"/>
      <c r="BF176" s="103"/>
      <c r="BG176" s="103"/>
      <c r="BH176" s="103"/>
      <c r="BI176" s="103"/>
      <c r="BJ176" s="103"/>
      <c r="BK176" s="103"/>
      <c r="BL176" s="103"/>
      <c r="BM176" s="103"/>
      <c r="BN176" s="103"/>
      <c r="BO176" s="103"/>
      <c r="BP176" s="103"/>
      <c r="BQ176" s="103"/>
      <c r="BR176" s="103"/>
      <c r="BS176" s="103"/>
      <c r="BT176" s="103"/>
      <c r="BU176" s="103"/>
      <c r="BV176" s="103"/>
      <c r="BW176" s="103"/>
      <c r="BX176" s="104">
        <v>43922</v>
      </c>
      <c r="BY176" s="103">
        <f>DAY(EOMONTH(Base_Encuestas[[#This Row],[FECHA]],0))</f>
        <v>30</v>
      </c>
      <c r="BZ17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6" s="105">
        <f>+YEAR(Base_Encuestas[[#This Row],[FECHA]])</f>
        <v>2020</v>
      </c>
    </row>
    <row r="177" spans="1:79">
      <c r="A177" s="99" t="s">
        <v>82</v>
      </c>
      <c r="B177" s="99" t="s">
        <v>88</v>
      </c>
      <c r="C177" s="99" t="s">
        <v>78</v>
      </c>
      <c r="D177" s="103">
        <v>4560</v>
      </c>
      <c r="E177" s="103">
        <v>9480</v>
      </c>
      <c r="F177" s="103"/>
      <c r="G177" s="103"/>
      <c r="H177" s="103"/>
      <c r="I177" s="103">
        <v>0</v>
      </c>
      <c r="J177" s="103"/>
      <c r="K177" s="103"/>
      <c r="L177" s="103"/>
      <c r="M177" s="103"/>
      <c r="N177" s="103"/>
      <c r="O177" s="103"/>
      <c r="P177" s="103"/>
      <c r="Q177" s="103"/>
      <c r="R177" s="103"/>
      <c r="S177" s="103"/>
      <c r="T177" s="103"/>
      <c r="U177" s="103"/>
      <c r="V177" s="103"/>
      <c r="W177" s="103"/>
      <c r="X177" s="103"/>
      <c r="Y177" s="103"/>
      <c r="Z177" s="103"/>
      <c r="AA177" s="103">
        <v>0</v>
      </c>
      <c r="AB177" s="103">
        <v>0</v>
      </c>
      <c r="AC177" s="103"/>
      <c r="AD177" s="103">
        <v>0</v>
      </c>
      <c r="AE177" s="103">
        <v>0</v>
      </c>
      <c r="AF177" s="103"/>
      <c r="AG177" s="103"/>
      <c r="AH177" s="103"/>
      <c r="AI177" s="103"/>
      <c r="AJ177" s="103"/>
      <c r="AK177" s="103"/>
      <c r="AL177" s="103"/>
      <c r="AM177" s="103"/>
      <c r="AN177" s="103"/>
      <c r="AO177" s="103"/>
      <c r="AP177" s="103"/>
      <c r="AQ177" s="103"/>
      <c r="AR177" s="103"/>
      <c r="AS177" s="103"/>
      <c r="AT177" s="103"/>
      <c r="AU177" s="103">
        <v>0</v>
      </c>
      <c r="AV177" s="103"/>
      <c r="AW177" s="103"/>
      <c r="AX177" s="103"/>
      <c r="AY177" s="103"/>
      <c r="AZ177" s="103"/>
      <c r="BA177" s="103"/>
      <c r="BB177" s="103"/>
      <c r="BC177" s="103"/>
      <c r="BD177" s="103"/>
      <c r="BE177" s="103"/>
      <c r="BF177" s="103"/>
      <c r="BG177" s="103"/>
      <c r="BH177" s="103"/>
      <c r="BI177" s="103"/>
      <c r="BJ177" s="103"/>
      <c r="BK177" s="103"/>
      <c r="BL177" s="103"/>
      <c r="BM177" s="103"/>
      <c r="BN177" s="103"/>
      <c r="BO177" s="103"/>
      <c r="BP177" s="103"/>
      <c r="BQ177" s="103"/>
      <c r="BR177" s="103"/>
      <c r="BS177" s="103"/>
      <c r="BT177" s="103"/>
      <c r="BU177" s="103"/>
      <c r="BV177" s="103"/>
      <c r="BW177" s="103"/>
      <c r="BX177" s="104">
        <v>43922</v>
      </c>
      <c r="BY177" s="103">
        <f>DAY(EOMONTH(Base_Encuestas[[#This Row],[FECHA]],0))</f>
        <v>30</v>
      </c>
      <c r="BZ17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7" s="105">
        <f>+YEAR(Base_Encuestas[[#This Row],[FECHA]])</f>
        <v>2020</v>
      </c>
    </row>
    <row r="178" spans="1:79">
      <c r="A178" s="99" t="s">
        <v>103</v>
      </c>
      <c r="B178" s="99" t="s">
        <v>88</v>
      </c>
      <c r="C178" s="99" t="s">
        <v>95</v>
      </c>
      <c r="D178" s="103">
        <v>10</v>
      </c>
      <c r="E178" s="103">
        <v>24</v>
      </c>
      <c r="F178" s="103"/>
      <c r="G178" s="103"/>
      <c r="H178" s="103"/>
      <c r="I178" s="103">
        <v>35</v>
      </c>
      <c r="J178" s="103">
        <f>Base_Encuestas[[#This Row],[VENTAS POR ALOJAMIENTO DURANTE EL MES DE LA ENCUESTA]]/1000</f>
        <v>3.5000000000000003E-2</v>
      </c>
      <c r="K178" s="103"/>
      <c r="L178" s="103"/>
      <c r="M178" s="103"/>
      <c r="N178" s="103"/>
      <c r="O178" s="103"/>
      <c r="P178" s="103">
        <v>1</v>
      </c>
      <c r="Q178" s="103"/>
      <c r="R178" s="103"/>
      <c r="S178" s="103"/>
      <c r="T178" s="103"/>
      <c r="U178" s="103"/>
      <c r="V178" s="103"/>
      <c r="W178" s="103"/>
      <c r="X178" s="103"/>
      <c r="Y178" s="103"/>
      <c r="Z178" s="103"/>
      <c r="AA178" s="103">
        <v>1</v>
      </c>
      <c r="AB178" s="103">
        <v>0</v>
      </c>
      <c r="AC178" s="103">
        <v>1</v>
      </c>
      <c r="AD178" s="103">
        <v>1</v>
      </c>
      <c r="AE178" s="103">
        <v>0</v>
      </c>
      <c r="AF178" s="103">
        <v>1</v>
      </c>
      <c r="AG178" s="103"/>
      <c r="AH178" s="103"/>
      <c r="AI178" s="103"/>
      <c r="AJ178" s="103"/>
      <c r="AK178" s="103"/>
      <c r="AL178" s="103"/>
      <c r="AM178" s="103"/>
      <c r="AN178" s="103"/>
      <c r="AO178" s="103"/>
      <c r="AP178" s="103"/>
      <c r="AQ178" s="103"/>
      <c r="AR178" s="103"/>
      <c r="AS178" s="103"/>
      <c r="AT178" s="103"/>
      <c r="AU178" s="103">
        <v>2</v>
      </c>
      <c r="AV178" s="103"/>
      <c r="AW178" s="103"/>
      <c r="AX178" s="103"/>
      <c r="AY178" s="103"/>
      <c r="AZ178" s="103"/>
      <c r="BA178" s="103"/>
      <c r="BB178" s="103"/>
      <c r="BC178" s="103"/>
      <c r="BD178" s="103"/>
      <c r="BE178" s="103"/>
      <c r="BF178" s="103"/>
      <c r="BG178" s="103"/>
      <c r="BH178" s="103"/>
      <c r="BI178" s="103"/>
      <c r="BJ178" s="103"/>
      <c r="BK178" s="103"/>
      <c r="BL178" s="103"/>
      <c r="BM178" s="103"/>
      <c r="BN178" s="103"/>
      <c r="BO178" s="103"/>
      <c r="BP178" s="103"/>
      <c r="BQ178" s="103"/>
      <c r="BR178" s="103"/>
      <c r="BS178" s="103"/>
      <c r="BT178" s="103"/>
      <c r="BU178" s="103"/>
      <c r="BV178" s="103"/>
      <c r="BW178" s="103"/>
      <c r="BX178" s="104">
        <v>43922</v>
      </c>
      <c r="BY178" s="103">
        <f>DAY(EOMONTH(Base_Encuestas[[#This Row],[FECHA]],0))</f>
        <v>30</v>
      </c>
      <c r="BZ17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8" s="105">
        <f>+YEAR(Base_Encuestas[[#This Row],[FECHA]])</f>
        <v>2020</v>
      </c>
    </row>
    <row r="179" spans="1:79">
      <c r="A179" s="99" t="s">
        <v>76</v>
      </c>
      <c r="B179" s="99" t="s">
        <v>88</v>
      </c>
      <c r="C179" s="99" t="s">
        <v>78</v>
      </c>
      <c r="D179" s="103">
        <v>86</v>
      </c>
      <c r="E179" s="103">
        <v>2580</v>
      </c>
      <c r="F179" s="103"/>
      <c r="G179" s="103"/>
      <c r="H179" s="103"/>
      <c r="I179" s="103">
        <v>308</v>
      </c>
      <c r="J179" s="103">
        <f>Base_Encuestas[[#This Row],[VENTAS POR ALOJAMIENTO DURANTE EL MES DE LA ENCUESTA]]/1000</f>
        <v>0.308</v>
      </c>
      <c r="K179" s="103"/>
      <c r="L179" s="103"/>
      <c r="M179" s="103"/>
      <c r="N179" s="103"/>
      <c r="O179" s="103"/>
      <c r="P179" s="103">
        <v>6</v>
      </c>
      <c r="Q179" s="103"/>
      <c r="R179" s="103"/>
      <c r="S179" s="103"/>
      <c r="T179" s="103"/>
      <c r="U179" s="103"/>
      <c r="V179" s="103"/>
      <c r="W179" s="103"/>
      <c r="X179" s="103"/>
      <c r="Y179" s="103"/>
      <c r="Z179" s="103"/>
      <c r="AA179" s="103">
        <v>6</v>
      </c>
      <c r="AB179" s="103">
        <v>0</v>
      </c>
      <c r="AC179" s="103">
        <v>6</v>
      </c>
      <c r="AD179" s="103">
        <v>6</v>
      </c>
      <c r="AE179" s="103">
        <v>0</v>
      </c>
      <c r="AF179" s="103">
        <v>6</v>
      </c>
      <c r="AG179" s="103"/>
      <c r="AH179" s="103"/>
      <c r="AI179" s="103"/>
      <c r="AJ179" s="103"/>
      <c r="AK179" s="103"/>
      <c r="AL179" s="103"/>
      <c r="AM179" s="103"/>
      <c r="AN179" s="103"/>
      <c r="AO179" s="103"/>
      <c r="AP179" s="103"/>
      <c r="AQ179" s="103"/>
      <c r="AR179" s="103"/>
      <c r="AS179" s="103"/>
      <c r="AT179" s="103"/>
      <c r="AU179" s="103">
        <v>69</v>
      </c>
      <c r="AV179" s="103"/>
      <c r="AW179" s="103"/>
      <c r="AX179" s="103"/>
      <c r="AY179" s="103"/>
      <c r="AZ179" s="103"/>
      <c r="BA179" s="103"/>
      <c r="BB179" s="103"/>
      <c r="BC179" s="103"/>
      <c r="BD179" s="103"/>
      <c r="BE179" s="103"/>
      <c r="BF179" s="103"/>
      <c r="BG179" s="103"/>
      <c r="BH179" s="103"/>
      <c r="BI179" s="103"/>
      <c r="BJ179" s="103"/>
      <c r="BK179" s="103"/>
      <c r="BL179" s="103"/>
      <c r="BM179" s="103"/>
      <c r="BN179" s="103"/>
      <c r="BO179" s="103"/>
      <c r="BP179" s="103"/>
      <c r="BQ179" s="103"/>
      <c r="BR179" s="103"/>
      <c r="BS179" s="103"/>
      <c r="BT179" s="103"/>
      <c r="BU179" s="103"/>
      <c r="BV179" s="103"/>
      <c r="BW179" s="103"/>
      <c r="BX179" s="104">
        <v>43922</v>
      </c>
      <c r="BY179" s="103">
        <f>DAY(EOMONTH(Base_Encuestas[[#This Row],[FECHA]],0))</f>
        <v>30</v>
      </c>
      <c r="BZ17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79" s="105">
        <f>+YEAR(Base_Encuestas[[#This Row],[FECHA]])</f>
        <v>2020</v>
      </c>
    </row>
    <row r="180" spans="1:79">
      <c r="A180" s="99" t="s">
        <v>82</v>
      </c>
      <c r="B180" s="99" t="s">
        <v>77</v>
      </c>
      <c r="C180" s="99" t="s">
        <v>95</v>
      </c>
      <c r="D180" s="103">
        <v>20</v>
      </c>
      <c r="E180" s="103">
        <v>50</v>
      </c>
      <c r="F180" s="103"/>
      <c r="G180" s="103"/>
      <c r="H180" s="103"/>
      <c r="I180" s="103">
        <v>0</v>
      </c>
      <c r="J180" s="103"/>
      <c r="K180" s="103"/>
      <c r="L180" s="103"/>
      <c r="M180" s="103"/>
      <c r="N180" s="103"/>
      <c r="O180" s="103"/>
      <c r="P180" s="103"/>
      <c r="Q180" s="103"/>
      <c r="R180" s="103"/>
      <c r="S180" s="103"/>
      <c r="T180" s="103"/>
      <c r="U180" s="103"/>
      <c r="V180" s="103"/>
      <c r="W180" s="103"/>
      <c r="X180" s="103"/>
      <c r="Y180" s="103"/>
      <c r="Z180" s="103"/>
      <c r="AA180" s="103">
        <v>0</v>
      </c>
      <c r="AB180" s="103">
        <v>0</v>
      </c>
      <c r="AC180" s="103"/>
      <c r="AD180" s="103">
        <v>0</v>
      </c>
      <c r="AE180" s="103">
        <v>0</v>
      </c>
      <c r="AF180" s="103"/>
      <c r="AG180" s="103"/>
      <c r="AH180" s="103"/>
      <c r="AI180" s="103"/>
      <c r="AJ180" s="103"/>
      <c r="AK180" s="103"/>
      <c r="AL180" s="103"/>
      <c r="AM180" s="103"/>
      <c r="AN180" s="103"/>
      <c r="AO180" s="103"/>
      <c r="AP180" s="103"/>
      <c r="AQ180" s="103"/>
      <c r="AR180" s="103"/>
      <c r="AS180" s="103"/>
      <c r="AT180" s="103"/>
      <c r="AU180" s="103">
        <v>11</v>
      </c>
      <c r="AV180" s="103"/>
      <c r="AW180" s="103"/>
      <c r="AX180" s="103"/>
      <c r="AY180" s="103"/>
      <c r="AZ180" s="103"/>
      <c r="BA180" s="103"/>
      <c r="BB180" s="103"/>
      <c r="BC180" s="103"/>
      <c r="BD180" s="103"/>
      <c r="BE180" s="103"/>
      <c r="BF180" s="103"/>
      <c r="BG180" s="103"/>
      <c r="BH180" s="103"/>
      <c r="BI180" s="103"/>
      <c r="BJ180" s="103"/>
      <c r="BK180" s="103"/>
      <c r="BL180" s="103"/>
      <c r="BM180" s="103"/>
      <c r="BN180" s="103"/>
      <c r="BO180" s="103"/>
      <c r="BP180" s="103"/>
      <c r="BQ180" s="103"/>
      <c r="BR180" s="103"/>
      <c r="BS180" s="103"/>
      <c r="BT180" s="103"/>
      <c r="BU180" s="103"/>
      <c r="BV180" s="103"/>
      <c r="BW180" s="103"/>
      <c r="BX180" s="104">
        <v>43922</v>
      </c>
      <c r="BY180" s="103">
        <f>DAY(EOMONTH(Base_Encuestas[[#This Row],[FECHA]],0))</f>
        <v>30</v>
      </c>
      <c r="BZ18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80" s="105">
        <f>+YEAR(Base_Encuestas[[#This Row],[FECHA]])</f>
        <v>2020</v>
      </c>
    </row>
    <row r="181" spans="1:79">
      <c r="A181" s="99" t="s">
        <v>97</v>
      </c>
      <c r="B181" s="99" t="s">
        <v>77</v>
      </c>
      <c r="C181" s="99" t="s">
        <v>78</v>
      </c>
      <c r="D181" s="103">
        <v>180</v>
      </c>
      <c r="E181" s="103">
        <v>360</v>
      </c>
      <c r="F181" s="103"/>
      <c r="G181" s="103"/>
      <c r="H181" s="103"/>
      <c r="I181" s="103">
        <v>0</v>
      </c>
      <c r="J181" s="103"/>
      <c r="K181" s="103"/>
      <c r="L181" s="103"/>
      <c r="M181" s="103"/>
      <c r="N181" s="103"/>
      <c r="O181" s="103"/>
      <c r="P181" s="103"/>
      <c r="Q181" s="103"/>
      <c r="R181" s="103"/>
      <c r="S181" s="103"/>
      <c r="T181" s="103"/>
      <c r="U181" s="103"/>
      <c r="V181" s="103"/>
      <c r="W181" s="103"/>
      <c r="X181" s="103"/>
      <c r="Y181" s="103"/>
      <c r="Z181" s="103"/>
      <c r="AA181" s="103">
        <v>0</v>
      </c>
      <c r="AB181" s="103">
        <v>0</v>
      </c>
      <c r="AC181" s="103"/>
      <c r="AD181" s="103">
        <v>0</v>
      </c>
      <c r="AE181" s="103">
        <v>0</v>
      </c>
      <c r="AF181" s="103"/>
      <c r="AG181" s="103"/>
      <c r="AH181" s="103"/>
      <c r="AI181" s="103"/>
      <c r="AJ181" s="103"/>
      <c r="AK181" s="103"/>
      <c r="AL181" s="103"/>
      <c r="AM181" s="103"/>
      <c r="AN181" s="103"/>
      <c r="AO181" s="103"/>
      <c r="AP181" s="103"/>
      <c r="AQ181" s="103"/>
      <c r="AR181" s="103"/>
      <c r="AS181" s="103"/>
      <c r="AT181" s="103"/>
      <c r="AU181" s="103">
        <v>6</v>
      </c>
      <c r="AV181" s="103"/>
      <c r="AW181" s="103"/>
      <c r="AX181" s="103"/>
      <c r="AY181" s="103"/>
      <c r="AZ181" s="103"/>
      <c r="BA181" s="103"/>
      <c r="BB181" s="103"/>
      <c r="BC181" s="103"/>
      <c r="BD181" s="103"/>
      <c r="BE181" s="103"/>
      <c r="BF181" s="103"/>
      <c r="BG181" s="103"/>
      <c r="BH181" s="103"/>
      <c r="BI181" s="103"/>
      <c r="BJ181" s="103"/>
      <c r="BK181" s="103"/>
      <c r="BL181" s="103"/>
      <c r="BM181" s="103"/>
      <c r="BN181" s="103"/>
      <c r="BO181" s="103"/>
      <c r="BP181" s="103"/>
      <c r="BQ181" s="103"/>
      <c r="BR181" s="103"/>
      <c r="BS181" s="103"/>
      <c r="BT181" s="103"/>
      <c r="BU181" s="103"/>
      <c r="BV181" s="103"/>
      <c r="BW181" s="103"/>
      <c r="BX181" s="104">
        <v>43922</v>
      </c>
      <c r="BY181" s="103">
        <f>DAY(EOMONTH(Base_Encuestas[[#This Row],[FECHA]],0))</f>
        <v>30</v>
      </c>
      <c r="BZ18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d. Abril</v>
      </c>
      <c r="CA181" s="105">
        <f>+YEAR(Base_Encuestas[[#This Row],[FECHA]])</f>
        <v>2020</v>
      </c>
    </row>
    <row r="182" spans="1:79">
      <c r="A182" s="99" t="s">
        <v>82</v>
      </c>
      <c r="B182" s="99" t="s">
        <v>77</v>
      </c>
      <c r="C182" s="99" t="s">
        <v>101</v>
      </c>
      <c r="D182" s="103">
        <v>9</v>
      </c>
      <c r="E182" s="103">
        <v>14</v>
      </c>
      <c r="F182" s="103"/>
      <c r="G182" s="103"/>
      <c r="H182" s="103"/>
      <c r="I182" s="103">
        <v>799</v>
      </c>
      <c r="J182" s="103">
        <f>Base_Encuestas[[#This Row],[VENTAS POR ALOJAMIENTO DURANTE EL MES DE LA ENCUESTA]]/1000</f>
        <v>0.79900000000000004</v>
      </c>
      <c r="K182" s="103"/>
      <c r="L182" s="103"/>
      <c r="M182" s="103"/>
      <c r="N182" s="103"/>
      <c r="O182" s="103"/>
      <c r="P182" s="103">
        <v>14</v>
      </c>
      <c r="Q182" s="103"/>
      <c r="R182" s="103"/>
      <c r="S182" s="103"/>
      <c r="T182" s="103"/>
      <c r="U182" s="103">
        <v>0</v>
      </c>
      <c r="V182" s="103"/>
      <c r="W182" s="103"/>
      <c r="X182" s="103"/>
      <c r="Y182" s="103"/>
      <c r="Z182" s="103"/>
      <c r="AA182" s="103">
        <v>1</v>
      </c>
      <c r="AB182" s="103">
        <v>1</v>
      </c>
      <c r="AC182" s="103">
        <v>2</v>
      </c>
      <c r="AD182" s="103">
        <v>14</v>
      </c>
      <c r="AE182" s="103">
        <v>14</v>
      </c>
      <c r="AF182" s="103">
        <v>28</v>
      </c>
      <c r="AG182" s="103"/>
      <c r="AH182" s="103"/>
      <c r="AI182" s="103"/>
      <c r="AJ182" s="103"/>
      <c r="AK182" s="103"/>
      <c r="AL182" s="103"/>
      <c r="AM182" s="103"/>
      <c r="AN182" s="103"/>
      <c r="AO182" s="103"/>
      <c r="AP182" s="103"/>
      <c r="AQ182" s="103"/>
      <c r="AR182" s="103"/>
      <c r="AS182" s="103"/>
      <c r="AT182" s="103"/>
      <c r="AU182" s="103">
        <v>6</v>
      </c>
      <c r="AV182" s="103"/>
      <c r="AW182" s="103"/>
      <c r="AX182" s="103"/>
      <c r="AY182" s="103"/>
      <c r="AZ182" s="103"/>
      <c r="BA182" s="103"/>
      <c r="BB182" s="103"/>
      <c r="BC182" s="103"/>
      <c r="BD182" s="103"/>
      <c r="BE182" s="103"/>
      <c r="BF182" s="103"/>
      <c r="BG182" s="103"/>
      <c r="BH182" s="103"/>
      <c r="BI182" s="103"/>
      <c r="BJ182" s="103"/>
      <c r="BK182" s="103"/>
      <c r="BL182" s="103"/>
      <c r="BM182" s="103"/>
      <c r="BN182" s="103"/>
      <c r="BO182" s="103"/>
      <c r="BP182" s="103"/>
      <c r="BQ182" s="103"/>
      <c r="BR182" s="103"/>
      <c r="BS182" s="103"/>
      <c r="BT182" s="103"/>
      <c r="BU182" s="103"/>
      <c r="BV182" s="103"/>
      <c r="BW182" s="103"/>
      <c r="BX182" s="104">
        <v>43952</v>
      </c>
      <c r="BY182" s="103">
        <f>DAY(EOMONTH(Base_Encuestas[[#This Row],[FECHA]],0))</f>
        <v>31</v>
      </c>
      <c r="BZ18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2" s="105">
        <f>+YEAR(Base_Encuestas[[#This Row],[FECHA]])</f>
        <v>2020</v>
      </c>
    </row>
    <row r="183" spans="1:79">
      <c r="A183" s="99" t="s">
        <v>82</v>
      </c>
      <c r="B183" s="99" t="s">
        <v>77</v>
      </c>
      <c r="C183" s="99" t="s">
        <v>78</v>
      </c>
      <c r="D183" s="103">
        <v>12</v>
      </c>
      <c r="E183" s="103">
        <v>30</v>
      </c>
      <c r="F183" s="103"/>
      <c r="G183" s="103"/>
      <c r="H183" s="103"/>
      <c r="I183" s="103">
        <v>8619</v>
      </c>
      <c r="J183" s="103">
        <f>Base_Encuestas[[#This Row],[VENTAS POR ALOJAMIENTO DURANTE EL MES DE LA ENCUESTA]]/1000</f>
        <v>8.6189999999999998</v>
      </c>
      <c r="K183" s="103"/>
      <c r="L183" s="103"/>
      <c r="M183" s="103"/>
      <c r="N183" s="103"/>
      <c r="O183" s="103"/>
      <c r="P183" s="103">
        <v>20</v>
      </c>
      <c r="Q183" s="103"/>
      <c r="R183" s="103"/>
      <c r="S183" s="103"/>
      <c r="T183" s="103"/>
      <c r="U183" s="103">
        <v>0</v>
      </c>
      <c r="V183" s="103"/>
      <c r="W183" s="103"/>
      <c r="X183" s="103"/>
      <c r="Y183" s="103"/>
      <c r="Z183" s="103"/>
      <c r="AA183" s="103">
        <v>31</v>
      </c>
      <c r="AB183" s="103">
        <v>0</v>
      </c>
      <c r="AC183" s="103">
        <v>31</v>
      </c>
      <c r="AD183" s="103">
        <v>31</v>
      </c>
      <c r="AE183" s="103">
        <v>0</v>
      </c>
      <c r="AF183" s="103">
        <v>31</v>
      </c>
      <c r="AG183" s="103"/>
      <c r="AH183" s="103"/>
      <c r="AI183" s="103"/>
      <c r="AJ183" s="103"/>
      <c r="AK183" s="103"/>
      <c r="AL183" s="103"/>
      <c r="AM183" s="103"/>
      <c r="AN183" s="103"/>
      <c r="AO183" s="103"/>
      <c r="AP183" s="103"/>
      <c r="AQ183" s="103"/>
      <c r="AR183" s="103"/>
      <c r="AS183" s="103"/>
      <c r="AT183" s="103"/>
      <c r="AU183" s="103">
        <v>12</v>
      </c>
      <c r="AV183" s="103"/>
      <c r="AW183" s="103"/>
      <c r="AX183" s="103"/>
      <c r="AY183" s="103"/>
      <c r="AZ183" s="103"/>
      <c r="BA183" s="103"/>
      <c r="BB183" s="103"/>
      <c r="BC183" s="103"/>
      <c r="BD183" s="103"/>
      <c r="BE183" s="103"/>
      <c r="BF183" s="103"/>
      <c r="BG183" s="103"/>
      <c r="BH183" s="103"/>
      <c r="BI183" s="103"/>
      <c r="BJ183" s="103"/>
      <c r="BK183" s="103"/>
      <c r="BL183" s="103"/>
      <c r="BM183" s="103"/>
      <c r="BN183" s="103"/>
      <c r="BO183" s="103"/>
      <c r="BP183" s="103"/>
      <c r="BQ183" s="103"/>
      <c r="BR183" s="103"/>
      <c r="BS183" s="103"/>
      <c r="BT183" s="103"/>
      <c r="BU183" s="103"/>
      <c r="BV183" s="103"/>
      <c r="BW183" s="103"/>
      <c r="BX183" s="104">
        <v>43952</v>
      </c>
      <c r="BY183" s="103">
        <f>DAY(EOMONTH(Base_Encuestas[[#This Row],[FECHA]],0))</f>
        <v>31</v>
      </c>
      <c r="BZ18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3" s="105">
        <f>+YEAR(Base_Encuestas[[#This Row],[FECHA]])</f>
        <v>2020</v>
      </c>
    </row>
    <row r="184" spans="1:79">
      <c r="A184" s="99" t="s">
        <v>82</v>
      </c>
      <c r="B184" s="99" t="s">
        <v>77</v>
      </c>
      <c r="C184" s="99" t="s">
        <v>78</v>
      </c>
      <c r="D184" s="103">
        <v>12</v>
      </c>
      <c r="E184" s="103">
        <v>38</v>
      </c>
      <c r="F184" s="103"/>
      <c r="G184" s="103"/>
      <c r="H184" s="103"/>
      <c r="I184" s="103"/>
      <c r="J184" s="103"/>
      <c r="K184" s="103"/>
      <c r="L184" s="103"/>
      <c r="M184" s="103"/>
      <c r="N184" s="103"/>
      <c r="O184" s="103"/>
      <c r="P184" s="103"/>
      <c r="Q184" s="103"/>
      <c r="R184" s="103"/>
      <c r="S184" s="103"/>
      <c r="T184" s="103"/>
      <c r="U184" s="103"/>
      <c r="V184" s="103"/>
      <c r="W184" s="103"/>
      <c r="X184" s="103"/>
      <c r="Y184" s="103"/>
      <c r="Z184" s="103"/>
      <c r="AA184" s="103"/>
      <c r="AB184" s="103"/>
      <c r="AC184" s="103"/>
      <c r="AD184" s="103"/>
      <c r="AE184" s="103"/>
      <c r="AF184" s="103"/>
      <c r="AG184" s="103"/>
      <c r="AH184" s="103"/>
      <c r="AI184" s="103"/>
      <c r="AJ184" s="103"/>
      <c r="AK184" s="103"/>
      <c r="AL184" s="103"/>
      <c r="AM184" s="103"/>
      <c r="AN184" s="103"/>
      <c r="AO184" s="103"/>
      <c r="AP184" s="103"/>
      <c r="AQ184" s="103"/>
      <c r="AR184" s="103"/>
      <c r="AS184" s="103"/>
      <c r="AT184" s="103"/>
      <c r="AU184" s="103">
        <v>4</v>
      </c>
      <c r="AV184" s="103"/>
      <c r="AW184" s="103"/>
      <c r="AX184" s="103"/>
      <c r="AY184" s="103"/>
      <c r="AZ184" s="103"/>
      <c r="BA184" s="103"/>
      <c r="BB184" s="103"/>
      <c r="BC184" s="103"/>
      <c r="BD184" s="103"/>
      <c r="BE184" s="103"/>
      <c r="BF184" s="103"/>
      <c r="BG184" s="103"/>
      <c r="BH184" s="103"/>
      <c r="BI184" s="103"/>
      <c r="BJ184" s="103"/>
      <c r="BK184" s="103"/>
      <c r="BL184" s="103"/>
      <c r="BM184" s="103"/>
      <c r="BN184" s="103"/>
      <c r="BO184" s="103"/>
      <c r="BP184" s="103"/>
      <c r="BQ184" s="103"/>
      <c r="BR184" s="103"/>
      <c r="BS184" s="103"/>
      <c r="BT184" s="103"/>
      <c r="BU184" s="103"/>
      <c r="BV184" s="103"/>
      <c r="BW184" s="103"/>
      <c r="BX184" s="104">
        <v>43952</v>
      </c>
      <c r="BY184" s="103">
        <f>DAY(EOMONTH(Base_Encuestas[[#This Row],[FECHA]],0))</f>
        <v>31</v>
      </c>
      <c r="BZ18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4" s="105">
        <f>+YEAR(Base_Encuestas[[#This Row],[FECHA]])</f>
        <v>2020</v>
      </c>
    </row>
    <row r="185" spans="1:79">
      <c r="A185" s="99" t="s">
        <v>87</v>
      </c>
      <c r="B185" s="99" t="s">
        <v>88</v>
      </c>
      <c r="C185" s="99" t="s">
        <v>89</v>
      </c>
      <c r="D185" s="103">
        <v>17</v>
      </c>
      <c r="E185" s="103">
        <v>40</v>
      </c>
      <c r="F185" s="103"/>
      <c r="G185" s="103"/>
      <c r="H185" s="103"/>
      <c r="I185" s="103"/>
      <c r="J185" s="103"/>
      <c r="K185" s="103"/>
      <c r="L185" s="103"/>
      <c r="M185" s="103"/>
      <c r="N185" s="103"/>
      <c r="O185" s="103"/>
      <c r="P185" s="103"/>
      <c r="Q185" s="103"/>
      <c r="R185" s="103"/>
      <c r="S185" s="103"/>
      <c r="T185" s="103"/>
      <c r="U185" s="103"/>
      <c r="V185" s="103"/>
      <c r="W185" s="103"/>
      <c r="X185" s="103"/>
      <c r="Y185" s="103"/>
      <c r="Z185" s="103"/>
      <c r="AA185" s="103"/>
      <c r="AB185" s="103"/>
      <c r="AC185" s="103"/>
      <c r="AD185" s="103"/>
      <c r="AE185" s="103"/>
      <c r="AF185" s="103"/>
      <c r="AG185" s="103"/>
      <c r="AH185" s="103"/>
      <c r="AI185" s="103"/>
      <c r="AJ185" s="103"/>
      <c r="AK185" s="103"/>
      <c r="AL185" s="103"/>
      <c r="AM185" s="103"/>
      <c r="AN185" s="103"/>
      <c r="AO185" s="103"/>
      <c r="AP185" s="103"/>
      <c r="AQ185" s="103"/>
      <c r="AR185" s="103"/>
      <c r="AS185" s="103"/>
      <c r="AT185" s="103"/>
      <c r="AU185" s="103">
        <v>50</v>
      </c>
      <c r="AV185" s="103"/>
      <c r="AW185" s="103"/>
      <c r="AX185" s="103"/>
      <c r="AY185" s="103"/>
      <c r="AZ185" s="103"/>
      <c r="BA185" s="103"/>
      <c r="BB185" s="103"/>
      <c r="BC185" s="103"/>
      <c r="BD185" s="103"/>
      <c r="BE185" s="103"/>
      <c r="BF185" s="103"/>
      <c r="BG185" s="103"/>
      <c r="BH185" s="103"/>
      <c r="BI185" s="103"/>
      <c r="BJ185" s="103"/>
      <c r="BK185" s="103"/>
      <c r="BL185" s="103"/>
      <c r="BM185" s="103"/>
      <c r="BN185" s="103"/>
      <c r="BO185" s="103"/>
      <c r="BP185" s="103"/>
      <c r="BQ185" s="103"/>
      <c r="BR185" s="103"/>
      <c r="BS185" s="103"/>
      <c r="BT185" s="103"/>
      <c r="BU185" s="103"/>
      <c r="BV185" s="103"/>
      <c r="BW185" s="103"/>
      <c r="BX185" s="104">
        <v>43952</v>
      </c>
      <c r="BY185" s="103">
        <f>DAY(EOMONTH(Base_Encuestas[[#This Row],[FECHA]],0))</f>
        <v>31</v>
      </c>
      <c r="BZ18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5" s="105">
        <f>+YEAR(Base_Encuestas[[#This Row],[FECHA]])</f>
        <v>2020</v>
      </c>
    </row>
    <row r="186" spans="1:79">
      <c r="A186" s="99" t="s">
        <v>76</v>
      </c>
      <c r="B186" s="99" t="s">
        <v>77</v>
      </c>
      <c r="C186" s="99" t="s">
        <v>78</v>
      </c>
      <c r="D186" s="103">
        <v>15</v>
      </c>
      <c r="E186" s="103">
        <v>30</v>
      </c>
      <c r="F186" s="103"/>
      <c r="G186" s="103"/>
      <c r="H186" s="103"/>
      <c r="I186" s="103">
        <v>3</v>
      </c>
      <c r="J186" s="103">
        <f>Base_Encuestas[[#This Row],[VENTAS POR ALOJAMIENTO DURANTE EL MES DE LA ENCUESTA]]/1000</f>
        <v>3.0000000000000001E-3</v>
      </c>
      <c r="K186" s="103"/>
      <c r="L186" s="103"/>
      <c r="M186" s="103"/>
      <c r="N186" s="103"/>
      <c r="O186" s="103"/>
      <c r="P186" s="103">
        <v>104</v>
      </c>
      <c r="Q186" s="103"/>
      <c r="R186" s="103"/>
      <c r="S186" s="103"/>
      <c r="T186" s="103"/>
      <c r="U186" s="103">
        <v>1</v>
      </c>
      <c r="V186" s="103"/>
      <c r="W186" s="103"/>
      <c r="X186" s="103"/>
      <c r="Y186" s="103"/>
      <c r="Z186" s="103"/>
      <c r="AA186" s="103">
        <v>11</v>
      </c>
      <c r="AB186" s="103">
        <v>0</v>
      </c>
      <c r="AC186" s="103">
        <v>11</v>
      </c>
      <c r="AD186" s="103">
        <v>78</v>
      </c>
      <c r="AE186" s="103">
        <v>0</v>
      </c>
      <c r="AF186" s="103">
        <v>78</v>
      </c>
      <c r="AG186" s="103"/>
      <c r="AH186" s="103"/>
      <c r="AI186" s="103"/>
      <c r="AJ186" s="103"/>
      <c r="AK186" s="103"/>
      <c r="AL186" s="103"/>
      <c r="AM186" s="103"/>
      <c r="AN186" s="103"/>
      <c r="AO186" s="103"/>
      <c r="AP186" s="103"/>
      <c r="AQ186" s="103"/>
      <c r="AR186" s="103"/>
      <c r="AS186" s="103"/>
      <c r="AT186" s="103"/>
      <c r="AU186" s="103">
        <v>28</v>
      </c>
      <c r="AV186" s="103"/>
      <c r="AW186" s="103"/>
      <c r="AX186" s="103"/>
      <c r="AY186" s="103"/>
      <c r="AZ186" s="103"/>
      <c r="BA186" s="103"/>
      <c r="BB186" s="103"/>
      <c r="BC186" s="103"/>
      <c r="BD186" s="103"/>
      <c r="BE186" s="103"/>
      <c r="BF186" s="103"/>
      <c r="BG186" s="103"/>
      <c r="BH186" s="103"/>
      <c r="BI186" s="103"/>
      <c r="BJ186" s="103"/>
      <c r="BK186" s="103"/>
      <c r="BL186" s="103"/>
      <c r="BM186" s="103"/>
      <c r="BN186" s="103"/>
      <c r="BO186" s="103"/>
      <c r="BP186" s="103"/>
      <c r="BQ186" s="103"/>
      <c r="BR186" s="103"/>
      <c r="BS186" s="103"/>
      <c r="BT186" s="103"/>
      <c r="BU186" s="103"/>
      <c r="BV186" s="103"/>
      <c r="BW186" s="103"/>
      <c r="BX186" s="104">
        <v>43952</v>
      </c>
      <c r="BY186" s="103">
        <f>DAY(EOMONTH(Base_Encuestas[[#This Row],[FECHA]],0))</f>
        <v>31</v>
      </c>
      <c r="BZ18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6" s="105">
        <f>+YEAR(Base_Encuestas[[#This Row],[FECHA]])</f>
        <v>2020</v>
      </c>
    </row>
    <row r="187" spans="1:79">
      <c r="A187" s="99" t="s">
        <v>93</v>
      </c>
      <c r="B187" s="99" t="s">
        <v>94</v>
      </c>
      <c r="C187" s="99" t="s">
        <v>95</v>
      </c>
      <c r="D187" s="103">
        <v>7</v>
      </c>
      <c r="E187" s="103">
        <v>14</v>
      </c>
      <c r="F187" s="103"/>
      <c r="G187" s="103"/>
      <c r="H187" s="103"/>
      <c r="I187" s="103"/>
      <c r="J187" s="103"/>
      <c r="K187" s="103"/>
      <c r="L187" s="103"/>
      <c r="M187" s="103"/>
      <c r="N187" s="103"/>
      <c r="O187" s="103"/>
      <c r="P187" s="103"/>
      <c r="Q187" s="103"/>
      <c r="R187" s="103"/>
      <c r="S187" s="103"/>
      <c r="T187" s="103"/>
      <c r="U187" s="103"/>
      <c r="V187" s="103"/>
      <c r="W187" s="103"/>
      <c r="X187" s="103"/>
      <c r="Y187" s="103"/>
      <c r="Z187" s="103"/>
      <c r="AA187" s="103"/>
      <c r="AB187" s="103"/>
      <c r="AC187" s="103"/>
      <c r="AD187" s="103"/>
      <c r="AE187" s="103"/>
      <c r="AF187" s="103"/>
      <c r="AG187" s="103"/>
      <c r="AH187" s="103"/>
      <c r="AI187" s="103"/>
      <c r="AJ187" s="103"/>
      <c r="AK187" s="103"/>
      <c r="AL187" s="103"/>
      <c r="AM187" s="103"/>
      <c r="AN187" s="103"/>
      <c r="AO187" s="103"/>
      <c r="AP187" s="103"/>
      <c r="AQ187" s="103"/>
      <c r="AR187" s="103"/>
      <c r="AS187" s="103"/>
      <c r="AT187" s="103"/>
      <c r="AU187" s="103">
        <v>3</v>
      </c>
      <c r="AV187" s="103"/>
      <c r="AW187" s="103"/>
      <c r="AX187" s="103"/>
      <c r="AY187" s="103"/>
      <c r="AZ187" s="103"/>
      <c r="BA187" s="103"/>
      <c r="BB187" s="103"/>
      <c r="BC187" s="103"/>
      <c r="BD187" s="103"/>
      <c r="BE187" s="103"/>
      <c r="BF187" s="103"/>
      <c r="BG187" s="103"/>
      <c r="BH187" s="103"/>
      <c r="BI187" s="103"/>
      <c r="BJ187" s="103"/>
      <c r="BK187" s="103"/>
      <c r="BL187" s="103"/>
      <c r="BM187" s="103"/>
      <c r="BN187" s="103"/>
      <c r="BO187" s="103"/>
      <c r="BP187" s="103"/>
      <c r="BQ187" s="103"/>
      <c r="BR187" s="103"/>
      <c r="BS187" s="103"/>
      <c r="BT187" s="103"/>
      <c r="BU187" s="103"/>
      <c r="BV187" s="103"/>
      <c r="BW187" s="103"/>
      <c r="BX187" s="104">
        <v>43952</v>
      </c>
      <c r="BY187" s="103">
        <f>DAY(EOMONTH(Base_Encuestas[[#This Row],[FECHA]],0))</f>
        <v>31</v>
      </c>
      <c r="BZ18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7" s="105">
        <f>+YEAR(Base_Encuestas[[#This Row],[FECHA]])</f>
        <v>2020</v>
      </c>
    </row>
    <row r="188" spans="1:79">
      <c r="A188" s="99" t="s">
        <v>97</v>
      </c>
      <c r="B188" s="99" t="s">
        <v>77</v>
      </c>
      <c r="C188" s="99" t="s">
        <v>101</v>
      </c>
      <c r="D188" s="103">
        <v>6</v>
      </c>
      <c r="E188" s="103">
        <v>12</v>
      </c>
      <c r="F188" s="103"/>
      <c r="G188" s="103"/>
      <c r="H188" s="103"/>
      <c r="I188" s="103"/>
      <c r="J188" s="103"/>
      <c r="K188" s="103"/>
      <c r="L188" s="103"/>
      <c r="M188" s="103"/>
      <c r="N188" s="103"/>
      <c r="O188" s="103"/>
      <c r="P188" s="103"/>
      <c r="Q188" s="103"/>
      <c r="R188" s="103"/>
      <c r="S188" s="103"/>
      <c r="T188" s="103"/>
      <c r="U188" s="103"/>
      <c r="V188" s="103"/>
      <c r="W188" s="103"/>
      <c r="X188" s="103"/>
      <c r="Y188" s="103"/>
      <c r="Z188" s="103"/>
      <c r="AA188" s="103"/>
      <c r="AB188" s="103"/>
      <c r="AC188" s="103"/>
      <c r="AD188" s="103"/>
      <c r="AE188" s="103"/>
      <c r="AF188" s="103"/>
      <c r="AG188" s="103"/>
      <c r="AH188" s="103"/>
      <c r="AI188" s="103"/>
      <c r="AJ188" s="103"/>
      <c r="AK188" s="103"/>
      <c r="AL188" s="103"/>
      <c r="AM188" s="103"/>
      <c r="AN188" s="103"/>
      <c r="AO188" s="103"/>
      <c r="AP188" s="103"/>
      <c r="AQ188" s="103"/>
      <c r="AR188" s="103"/>
      <c r="AS188" s="103"/>
      <c r="AT188" s="103"/>
      <c r="AU188" s="103">
        <v>2</v>
      </c>
      <c r="AV188" s="103"/>
      <c r="AW188" s="103"/>
      <c r="AX188" s="103"/>
      <c r="AY188" s="103"/>
      <c r="AZ188" s="103"/>
      <c r="BA188" s="103"/>
      <c r="BB188" s="103"/>
      <c r="BC188" s="103"/>
      <c r="BD188" s="103"/>
      <c r="BE188" s="103"/>
      <c r="BF188" s="103"/>
      <c r="BG188" s="103"/>
      <c r="BH188" s="103"/>
      <c r="BI188" s="103"/>
      <c r="BJ188" s="103"/>
      <c r="BK188" s="103"/>
      <c r="BL188" s="103"/>
      <c r="BM188" s="103"/>
      <c r="BN188" s="103"/>
      <c r="BO188" s="103"/>
      <c r="BP188" s="103"/>
      <c r="BQ188" s="103"/>
      <c r="BR188" s="103"/>
      <c r="BS188" s="103"/>
      <c r="BT188" s="103"/>
      <c r="BU188" s="103"/>
      <c r="BV188" s="103"/>
      <c r="BW188" s="103"/>
      <c r="BX188" s="104">
        <v>43952</v>
      </c>
      <c r="BY188" s="103">
        <f>DAY(EOMONTH(Base_Encuestas[[#This Row],[FECHA]],0))</f>
        <v>31</v>
      </c>
      <c r="BZ18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8" s="105">
        <f>+YEAR(Base_Encuestas[[#This Row],[FECHA]])</f>
        <v>2020</v>
      </c>
    </row>
    <row r="189" spans="1:79">
      <c r="A189" s="99" t="s">
        <v>76</v>
      </c>
      <c r="B189" s="99" t="s">
        <v>77</v>
      </c>
      <c r="C189" s="99" t="s">
        <v>78</v>
      </c>
      <c r="D189" s="103">
        <v>1</v>
      </c>
      <c r="E189" s="103">
        <v>1</v>
      </c>
      <c r="F189" s="103"/>
      <c r="G189" s="103"/>
      <c r="H189" s="103"/>
      <c r="I189" s="103"/>
      <c r="J189" s="103"/>
      <c r="K189" s="103"/>
      <c r="L189" s="103"/>
      <c r="M189" s="103"/>
      <c r="N189" s="103"/>
      <c r="O189" s="103"/>
      <c r="P189" s="103"/>
      <c r="Q189" s="103"/>
      <c r="R189" s="103"/>
      <c r="S189" s="103"/>
      <c r="T189" s="103"/>
      <c r="U189" s="103"/>
      <c r="V189" s="103"/>
      <c r="W189" s="103"/>
      <c r="X189" s="103"/>
      <c r="Y189" s="103"/>
      <c r="Z189" s="103"/>
      <c r="AA189" s="103"/>
      <c r="AB189" s="103"/>
      <c r="AC189" s="103">
        <v>0</v>
      </c>
      <c r="AD189" s="103"/>
      <c r="AE189" s="103"/>
      <c r="AF189" s="103"/>
      <c r="AG189" s="103"/>
      <c r="AH189" s="103"/>
      <c r="AI189" s="103"/>
      <c r="AJ189" s="103"/>
      <c r="AK189" s="103"/>
      <c r="AL189" s="103"/>
      <c r="AM189" s="103"/>
      <c r="AN189" s="103"/>
      <c r="AO189" s="103"/>
      <c r="AP189" s="103"/>
      <c r="AQ189" s="103"/>
      <c r="AR189" s="103"/>
      <c r="AS189" s="103"/>
      <c r="AT189" s="103"/>
      <c r="AU189" s="103">
        <v>2</v>
      </c>
      <c r="AV189" s="103"/>
      <c r="AW189" s="103"/>
      <c r="AX189" s="103"/>
      <c r="AY189" s="103"/>
      <c r="AZ189" s="103"/>
      <c r="BA189" s="103"/>
      <c r="BB189" s="103"/>
      <c r="BC189" s="103"/>
      <c r="BD189" s="103"/>
      <c r="BE189" s="103"/>
      <c r="BF189" s="103"/>
      <c r="BG189" s="103"/>
      <c r="BH189" s="103"/>
      <c r="BI189" s="103"/>
      <c r="BJ189" s="103"/>
      <c r="BK189" s="103"/>
      <c r="BL189" s="103"/>
      <c r="BM189" s="103"/>
      <c r="BN189" s="103"/>
      <c r="BO189" s="103"/>
      <c r="BP189" s="103"/>
      <c r="BQ189" s="103"/>
      <c r="BR189" s="103"/>
      <c r="BS189" s="103"/>
      <c r="BT189" s="103"/>
      <c r="BU189" s="103"/>
      <c r="BV189" s="103"/>
      <c r="BW189" s="103"/>
      <c r="BX189" s="104">
        <v>43952</v>
      </c>
      <c r="BY189" s="103">
        <f>DAY(EOMONTH(Base_Encuestas[[#This Row],[FECHA]],0))</f>
        <v>31</v>
      </c>
      <c r="BZ18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89" s="105">
        <f>+YEAR(Base_Encuestas[[#This Row],[FECHA]])</f>
        <v>2020</v>
      </c>
    </row>
    <row r="190" spans="1:79">
      <c r="A190" s="99" t="s">
        <v>76</v>
      </c>
      <c r="B190" s="99" t="s">
        <v>77</v>
      </c>
      <c r="C190" s="99" t="s">
        <v>78</v>
      </c>
      <c r="D190" s="103">
        <v>0</v>
      </c>
      <c r="E190" s="103">
        <v>0</v>
      </c>
      <c r="F190" s="103"/>
      <c r="G190" s="103"/>
      <c r="H190" s="103"/>
      <c r="I190" s="103"/>
      <c r="J190" s="103"/>
      <c r="K190" s="103"/>
      <c r="L190" s="103"/>
      <c r="M190" s="103"/>
      <c r="N190" s="103"/>
      <c r="O190" s="103"/>
      <c r="P190" s="103"/>
      <c r="Q190" s="103"/>
      <c r="R190" s="103"/>
      <c r="S190" s="103"/>
      <c r="T190" s="103"/>
      <c r="U190" s="103"/>
      <c r="V190" s="103"/>
      <c r="W190" s="103"/>
      <c r="X190" s="103"/>
      <c r="Y190" s="103"/>
      <c r="Z190" s="103"/>
      <c r="AA190" s="103"/>
      <c r="AB190" s="103"/>
      <c r="AC190" s="103">
        <v>0</v>
      </c>
      <c r="AD190" s="103"/>
      <c r="AE190" s="103"/>
      <c r="AF190" s="103"/>
      <c r="AG190" s="103"/>
      <c r="AH190" s="103"/>
      <c r="AI190" s="103"/>
      <c r="AJ190" s="103"/>
      <c r="AK190" s="103"/>
      <c r="AL190" s="103"/>
      <c r="AM190" s="103"/>
      <c r="AN190" s="103"/>
      <c r="AO190" s="103"/>
      <c r="AP190" s="103"/>
      <c r="AQ190" s="103"/>
      <c r="AR190" s="103"/>
      <c r="AS190" s="103"/>
      <c r="AT190" s="103"/>
      <c r="AU190" s="103">
        <v>7</v>
      </c>
      <c r="AV190" s="103"/>
      <c r="AW190" s="103"/>
      <c r="AX190" s="103"/>
      <c r="AY190" s="103"/>
      <c r="AZ190" s="103"/>
      <c r="BA190" s="103"/>
      <c r="BB190" s="103"/>
      <c r="BC190" s="103"/>
      <c r="BD190" s="103"/>
      <c r="BE190" s="103"/>
      <c r="BF190" s="103"/>
      <c r="BG190" s="103"/>
      <c r="BH190" s="103"/>
      <c r="BI190" s="103"/>
      <c r="BJ190" s="103"/>
      <c r="BK190" s="103"/>
      <c r="BL190" s="103"/>
      <c r="BM190" s="103"/>
      <c r="BN190" s="103"/>
      <c r="BO190" s="103"/>
      <c r="BP190" s="103"/>
      <c r="BQ190" s="103"/>
      <c r="BR190" s="103"/>
      <c r="BS190" s="103"/>
      <c r="BT190" s="103"/>
      <c r="BU190" s="103"/>
      <c r="BV190" s="103"/>
      <c r="BW190" s="103"/>
      <c r="BX190" s="104">
        <v>43952</v>
      </c>
      <c r="BY190" s="103">
        <f>DAY(EOMONTH(Base_Encuestas[[#This Row],[FECHA]],0))</f>
        <v>31</v>
      </c>
      <c r="BZ19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0" s="105">
        <f>+YEAR(Base_Encuestas[[#This Row],[FECHA]])</f>
        <v>2020</v>
      </c>
    </row>
    <row r="191" spans="1:79">
      <c r="A191" s="99" t="s">
        <v>93</v>
      </c>
      <c r="B191" s="99" t="s">
        <v>94</v>
      </c>
      <c r="C191" s="99" t="s">
        <v>78</v>
      </c>
      <c r="D191" s="103">
        <v>94</v>
      </c>
      <c r="E191" s="103">
        <v>120</v>
      </c>
      <c r="F191" s="103"/>
      <c r="G191" s="103"/>
      <c r="H191" s="103"/>
      <c r="I191" s="103"/>
      <c r="J191" s="103"/>
      <c r="K191" s="103"/>
      <c r="L191" s="103"/>
      <c r="M191" s="103"/>
      <c r="N191" s="103"/>
      <c r="O191" s="103"/>
      <c r="P191" s="103"/>
      <c r="Q191" s="103"/>
      <c r="R191" s="103"/>
      <c r="S191" s="103"/>
      <c r="T191" s="103"/>
      <c r="U191" s="103"/>
      <c r="V191" s="103"/>
      <c r="W191" s="103"/>
      <c r="X191" s="103"/>
      <c r="Y191" s="103"/>
      <c r="Z191" s="103"/>
      <c r="AA191" s="103"/>
      <c r="AB191" s="103"/>
      <c r="AC191" s="103"/>
      <c r="AD191" s="103"/>
      <c r="AE191" s="103"/>
      <c r="AF191" s="103"/>
      <c r="AG191" s="103"/>
      <c r="AH191" s="103"/>
      <c r="AI191" s="103"/>
      <c r="AJ191" s="103"/>
      <c r="AK191" s="103"/>
      <c r="AL191" s="103"/>
      <c r="AM191" s="103"/>
      <c r="AN191" s="103"/>
      <c r="AO191" s="103"/>
      <c r="AP191" s="103"/>
      <c r="AQ191" s="103"/>
      <c r="AR191" s="103"/>
      <c r="AS191" s="103"/>
      <c r="AT191" s="103"/>
      <c r="AU191" s="103">
        <v>91</v>
      </c>
      <c r="AV191" s="103"/>
      <c r="AW191" s="103"/>
      <c r="AX191" s="103"/>
      <c r="AY191" s="103"/>
      <c r="AZ191" s="103"/>
      <c r="BA191" s="103"/>
      <c r="BB191" s="103"/>
      <c r="BC191" s="103"/>
      <c r="BD191" s="103"/>
      <c r="BE191" s="103"/>
      <c r="BF191" s="103"/>
      <c r="BG191" s="103"/>
      <c r="BH191" s="103"/>
      <c r="BI191" s="103"/>
      <c r="BJ191" s="103"/>
      <c r="BK191" s="103"/>
      <c r="BL191" s="103"/>
      <c r="BM191" s="103"/>
      <c r="BN191" s="103"/>
      <c r="BO191" s="103"/>
      <c r="BP191" s="103"/>
      <c r="BQ191" s="103"/>
      <c r="BR191" s="103"/>
      <c r="BS191" s="103"/>
      <c r="BT191" s="103"/>
      <c r="BU191" s="103"/>
      <c r="BV191" s="103"/>
      <c r="BW191" s="103"/>
      <c r="BX191" s="104">
        <v>43952</v>
      </c>
      <c r="BY191" s="103">
        <f>DAY(EOMONTH(Base_Encuestas[[#This Row],[FECHA]],0))</f>
        <v>31</v>
      </c>
      <c r="BZ19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1" s="105">
        <f>+YEAR(Base_Encuestas[[#This Row],[FECHA]])</f>
        <v>2020</v>
      </c>
    </row>
    <row r="192" spans="1:79">
      <c r="A192" s="99" t="s">
        <v>76</v>
      </c>
      <c r="B192" s="99" t="s">
        <v>77</v>
      </c>
      <c r="C192" s="99" t="s">
        <v>78</v>
      </c>
      <c r="D192" s="103">
        <v>0</v>
      </c>
      <c r="E192" s="103">
        <v>0</v>
      </c>
      <c r="F192" s="103"/>
      <c r="G192" s="103"/>
      <c r="H192" s="103"/>
      <c r="I192" s="103"/>
      <c r="J192" s="103"/>
      <c r="K192" s="103"/>
      <c r="L192" s="103"/>
      <c r="M192" s="103"/>
      <c r="N192" s="103"/>
      <c r="O192" s="103"/>
      <c r="P192" s="103"/>
      <c r="Q192" s="103"/>
      <c r="R192" s="103"/>
      <c r="S192" s="103"/>
      <c r="T192" s="103"/>
      <c r="U192" s="103"/>
      <c r="V192" s="103"/>
      <c r="W192" s="103"/>
      <c r="X192" s="103"/>
      <c r="Y192" s="103"/>
      <c r="Z192" s="103"/>
      <c r="AA192" s="103"/>
      <c r="AB192" s="103"/>
      <c r="AC192" s="103">
        <v>0</v>
      </c>
      <c r="AD192" s="103"/>
      <c r="AE192" s="103"/>
      <c r="AF192" s="103"/>
      <c r="AG192" s="103"/>
      <c r="AH192" s="103"/>
      <c r="AI192" s="103"/>
      <c r="AJ192" s="103"/>
      <c r="AK192" s="103"/>
      <c r="AL192" s="103"/>
      <c r="AM192" s="103"/>
      <c r="AN192" s="103"/>
      <c r="AO192" s="103"/>
      <c r="AP192" s="103"/>
      <c r="AQ192" s="103"/>
      <c r="AR192" s="103"/>
      <c r="AS192" s="103"/>
      <c r="AT192" s="103"/>
      <c r="AU192" s="103">
        <v>4</v>
      </c>
      <c r="AV192" s="103"/>
      <c r="AW192" s="103"/>
      <c r="AX192" s="103"/>
      <c r="AY192" s="103"/>
      <c r="AZ192" s="103"/>
      <c r="BA192" s="103"/>
      <c r="BB192" s="103"/>
      <c r="BC192" s="103"/>
      <c r="BD192" s="103"/>
      <c r="BE192" s="103"/>
      <c r="BF192" s="103"/>
      <c r="BG192" s="103"/>
      <c r="BH192" s="103"/>
      <c r="BI192" s="103"/>
      <c r="BJ192" s="103"/>
      <c r="BK192" s="103"/>
      <c r="BL192" s="103"/>
      <c r="BM192" s="103"/>
      <c r="BN192" s="103"/>
      <c r="BO192" s="103"/>
      <c r="BP192" s="103"/>
      <c r="BQ192" s="103"/>
      <c r="BR192" s="103"/>
      <c r="BS192" s="103"/>
      <c r="BT192" s="103"/>
      <c r="BU192" s="103"/>
      <c r="BV192" s="103"/>
      <c r="BW192" s="103"/>
      <c r="BX192" s="104">
        <v>43952</v>
      </c>
      <c r="BY192" s="103">
        <f>DAY(EOMONTH(Base_Encuestas[[#This Row],[FECHA]],0))</f>
        <v>31</v>
      </c>
      <c r="BZ19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2" s="105">
        <f>+YEAR(Base_Encuestas[[#This Row],[FECHA]])</f>
        <v>2020</v>
      </c>
    </row>
    <row r="193" spans="1:79">
      <c r="A193" s="99" t="s">
        <v>93</v>
      </c>
      <c r="B193" s="99" t="s">
        <v>94</v>
      </c>
      <c r="C193" s="99" t="s">
        <v>89</v>
      </c>
      <c r="D193" s="103">
        <v>7</v>
      </c>
      <c r="E193" s="103">
        <v>13</v>
      </c>
      <c r="F193" s="103"/>
      <c r="G193" s="103"/>
      <c r="H193" s="103"/>
      <c r="I193" s="103"/>
      <c r="J193" s="103"/>
      <c r="K193" s="103"/>
      <c r="L193" s="103"/>
      <c r="M193" s="103"/>
      <c r="N193" s="103"/>
      <c r="O193" s="103"/>
      <c r="P193" s="103"/>
      <c r="Q193" s="103"/>
      <c r="R193" s="103"/>
      <c r="S193" s="103"/>
      <c r="T193" s="103"/>
      <c r="U193" s="103"/>
      <c r="V193" s="103"/>
      <c r="W193" s="103"/>
      <c r="X193" s="103"/>
      <c r="Y193" s="103"/>
      <c r="Z193" s="103"/>
      <c r="AA193" s="103"/>
      <c r="AB193" s="103"/>
      <c r="AC193" s="103"/>
      <c r="AD193" s="103"/>
      <c r="AE193" s="103"/>
      <c r="AF193" s="103"/>
      <c r="AG193" s="103"/>
      <c r="AH193" s="103"/>
      <c r="AI193" s="103"/>
      <c r="AJ193" s="103"/>
      <c r="AK193" s="103"/>
      <c r="AL193" s="103"/>
      <c r="AM193" s="103"/>
      <c r="AN193" s="103"/>
      <c r="AO193" s="103"/>
      <c r="AP193" s="103"/>
      <c r="AQ193" s="103"/>
      <c r="AR193" s="103"/>
      <c r="AS193" s="103"/>
      <c r="AT193" s="103"/>
      <c r="AU193" s="103">
        <v>5</v>
      </c>
      <c r="AV193" s="103"/>
      <c r="AW193" s="103"/>
      <c r="AX193" s="103"/>
      <c r="AY193" s="103"/>
      <c r="AZ193" s="103"/>
      <c r="BA193" s="103"/>
      <c r="BB193" s="103"/>
      <c r="BC193" s="103"/>
      <c r="BD193" s="103"/>
      <c r="BE193" s="103"/>
      <c r="BF193" s="103"/>
      <c r="BG193" s="103"/>
      <c r="BH193" s="103"/>
      <c r="BI193" s="103"/>
      <c r="BJ193" s="103"/>
      <c r="BK193" s="103"/>
      <c r="BL193" s="103"/>
      <c r="BM193" s="103"/>
      <c r="BN193" s="103"/>
      <c r="BO193" s="103"/>
      <c r="BP193" s="103"/>
      <c r="BQ193" s="103"/>
      <c r="BR193" s="103"/>
      <c r="BS193" s="103"/>
      <c r="BT193" s="103"/>
      <c r="BU193" s="103"/>
      <c r="BV193" s="103"/>
      <c r="BW193" s="103"/>
      <c r="BX193" s="104">
        <v>43952</v>
      </c>
      <c r="BY193" s="103">
        <f>DAY(EOMONTH(Base_Encuestas[[#This Row],[FECHA]],0))</f>
        <v>31</v>
      </c>
      <c r="BZ19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3" s="105">
        <f>+YEAR(Base_Encuestas[[#This Row],[FECHA]])</f>
        <v>2020</v>
      </c>
    </row>
    <row r="194" spans="1:79">
      <c r="A194" s="99" t="s">
        <v>76</v>
      </c>
      <c r="B194" s="99" t="s">
        <v>94</v>
      </c>
      <c r="C194" s="99" t="s">
        <v>78</v>
      </c>
      <c r="D194" s="103">
        <v>255</v>
      </c>
      <c r="E194" s="103">
        <v>510</v>
      </c>
      <c r="F194" s="103"/>
      <c r="G194" s="103"/>
      <c r="H194" s="103"/>
      <c r="I194" s="103">
        <v>90180</v>
      </c>
      <c r="J194" s="103">
        <f>Base_Encuestas[[#This Row],[VENTAS POR ALOJAMIENTO DURANTE EL MES DE LA ENCUESTA]]/1000</f>
        <v>90.18</v>
      </c>
      <c r="K194" s="103"/>
      <c r="L194" s="103"/>
      <c r="M194" s="103"/>
      <c r="N194" s="103"/>
      <c r="O194" s="103"/>
      <c r="P194" s="103">
        <v>1265</v>
      </c>
      <c r="Q194" s="103"/>
      <c r="R194" s="103"/>
      <c r="S194" s="103"/>
      <c r="T194" s="103"/>
      <c r="U194" s="103">
        <v>0</v>
      </c>
      <c r="V194" s="103"/>
      <c r="W194" s="103"/>
      <c r="X194" s="103"/>
      <c r="Y194" s="103"/>
      <c r="Z194" s="103"/>
      <c r="AA194" s="103">
        <v>191</v>
      </c>
      <c r="AB194" s="103">
        <v>12</v>
      </c>
      <c r="AC194" s="103">
        <v>203</v>
      </c>
      <c r="AD194" s="103">
        <v>2690</v>
      </c>
      <c r="AE194" s="103">
        <v>145</v>
      </c>
      <c r="AF194" s="103">
        <v>2835</v>
      </c>
      <c r="AG194" s="103"/>
      <c r="AH194" s="103"/>
      <c r="AI194" s="103"/>
      <c r="AJ194" s="103"/>
      <c r="AK194" s="103"/>
      <c r="AL194" s="103"/>
      <c r="AM194" s="103"/>
      <c r="AN194" s="103"/>
      <c r="AO194" s="103"/>
      <c r="AP194" s="103"/>
      <c r="AQ194" s="103"/>
      <c r="AR194" s="103"/>
      <c r="AS194" s="103"/>
      <c r="AT194" s="103"/>
      <c r="AU194" s="103">
        <v>0</v>
      </c>
      <c r="AV194" s="103"/>
      <c r="AW194" s="103"/>
      <c r="AX194" s="103"/>
      <c r="AY194" s="103"/>
      <c r="AZ194" s="103"/>
      <c r="BA194" s="103"/>
      <c r="BB194" s="103"/>
      <c r="BC194" s="103"/>
      <c r="BD194" s="103"/>
      <c r="BE194" s="103"/>
      <c r="BF194" s="103"/>
      <c r="BG194" s="103"/>
      <c r="BH194" s="103"/>
      <c r="BI194" s="103"/>
      <c r="BJ194" s="103"/>
      <c r="BK194" s="103"/>
      <c r="BL194" s="103"/>
      <c r="BM194" s="103"/>
      <c r="BN194" s="103"/>
      <c r="BO194" s="103"/>
      <c r="BP194" s="103"/>
      <c r="BQ194" s="103"/>
      <c r="BR194" s="103"/>
      <c r="BS194" s="103"/>
      <c r="BT194" s="103"/>
      <c r="BU194" s="103"/>
      <c r="BV194" s="103"/>
      <c r="BW194" s="103"/>
      <c r="BX194" s="104">
        <v>43952</v>
      </c>
      <c r="BY194" s="103">
        <f>DAY(EOMONTH(Base_Encuestas[[#This Row],[FECHA]],0))</f>
        <v>31</v>
      </c>
      <c r="BZ19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4" s="105">
        <f>+YEAR(Base_Encuestas[[#This Row],[FECHA]])</f>
        <v>2020</v>
      </c>
    </row>
    <row r="195" spans="1:79">
      <c r="A195" s="99" t="s">
        <v>93</v>
      </c>
      <c r="B195" s="99" t="s">
        <v>77</v>
      </c>
      <c r="C195" s="99" t="s">
        <v>101</v>
      </c>
      <c r="D195" s="103">
        <v>9</v>
      </c>
      <c r="E195" s="103">
        <v>12</v>
      </c>
      <c r="F195" s="103"/>
      <c r="G195" s="103"/>
      <c r="H195" s="103"/>
      <c r="I195" s="103"/>
      <c r="J195" s="103"/>
      <c r="K195" s="103"/>
      <c r="L195" s="103"/>
      <c r="M195" s="103"/>
      <c r="N195" s="103"/>
      <c r="O195" s="103"/>
      <c r="P195" s="103"/>
      <c r="Q195" s="103"/>
      <c r="R195" s="103"/>
      <c r="S195" s="103"/>
      <c r="T195" s="103"/>
      <c r="U195" s="103"/>
      <c r="V195" s="103"/>
      <c r="W195" s="103"/>
      <c r="X195" s="103"/>
      <c r="Y195" s="103"/>
      <c r="Z195" s="103"/>
      <c r="AA195" s="103"/>
      <c r="AB195" s="103"/>
      <c r="AC195" s="103"/>
      <c r="AD195" s="103"/>
      <c r="AE195" s="103"/>
      <c r="AF195" s="103"/>
      <c r="AG195" s="103"/>
      <c r="AH195" s="103"/>
      <c r="AI195" s="103"/>
      <c r="AJ195" s="103"/>
      <c r="AK195" s="103"/>
      <c r="AL195" s="103"/>
      <c r="AM195" s="103"/>
      <c r="AN195" s="103"/>
      <c r="AO195" s="103"/>
      <c r="AP195" s="103"/>
      <c r="AQ195" s="103"/>
      <c r="AR195" s="103"/>
      <c r="AS195" s="103"/>
      <c r="AT195" s="103"/>
      <c r="AU195" s="103">
        <v>0</v>
      </c>
      <c r="AV195" s="103"/>
      <c r="AW195" s="103"/>
      <c r="AX195" s="103"/>
      <c r="AY195" s="103"/>
      <c r="AZ195" s="103"/>
      <c r="BA195" s="103"/>
      <c r="BB195" s="103"/>
      <c r="BC195" s="103"/>
      <c r="BD195" s="103"/>
      <c r="BE195" s="103"/>
      <c r="BF195" s="103"/>
      <c r="BG195" s="103"/>
      <c r="BH195" s="103"/>
      <c r="BI195" s="103"/>
      <c r="BJ195" s="103"/>
      <c r="BK195" s="103"/>
      <c r="BL195" s="103"/>
      <c r="BM195" s="103"/>
      <c r="BN195" s="103"/>
      <c r="BO195" s="103"/>
      <c r="BP195" s="103"/>
      <c r="BQ195" s="103"/>
      <c r="BR195" s="103"/>
      <c r="BS195" s="103"/>
      <c r="BT195" s="103"/>
      <c r="BU195" s="103"/>
      <c r="BV195" s="103"/>
      <c r="BW195" s="103"/>
      <c r="BX195" s="104">
        <v>43952</v>
      </c>
      <c r="BY195" s="103">
        <f>DAY(EOMONTH(Base_Encuestas[[#This Row],[FECHA]],0))</f>
        <v>31</v>
      </c>
      <c r="BZ19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5" s="105">
        <f>+YEAR(Base_Encuestas[[#This Row],[FECHA]])</f>
        <v>2020</v>
      </c>
    </row>
    <row r="196" spans="1:79">
      <c r="A196" s="99" t="s">
        <v>87</v>
      </c>
      <c r="B196" s="99" t="s">
        <v>77</v>
      </c>
      <c r="C196" s="99" t="s">
        <v>95</v>
      </c>
      <c r="D196" s="103">
        <v>14</v>
      </c>
      <c r="E196" s="103">
        <v>40</v>
      </c>
      <c r="F196" s="103"/>
      <c r="G196" s="103"/>
      <c r="H196" s="103"/>
      <c r="I196" s="103"/>
      <c r="J196" s="103"/>
      <c r="K196" s="103"/>
      <c r="L196" s="103"/>
      <c r="M196" s="103"/>
      <c r="N196" s="103"/>
      <c r="O196" s="103"/>
      <c r="P196" s="103"/>
      <c r="Q196" s="103"/>
      <c r="R196" s="103"/>
      <c r="S196" s="103"/>
      <c r="T196" s="103"/>
      <c r="U196" s="103"/>
      <c r="V196" s="103"/>
      <c r="W196" s="103"/>
      <c r="X196" s="103"/>
      <c r="Y196" s="103"/>
      <c r="Z196" s="103"/>
      <c r="AA196" s="103"/>
      <c r="AB196" s="103"/>
      <c r="AC196" s="103"/>
      <c r="AD196" s="103"/>
      <c r="AE196" s="103"/>
      <c r="AF196" s="103"/>
      <c r="AG196" s="103"/>
      <c r="AH196" s="103"/>
      <c r="AI196" s="103"/>
      <c r="AJ196" s="103"/>
      <c r="AK196" s="103"/>
      <c r="AL196" s="103"/>
      <c r="AM196" s="103"/>
      <c r="AN196" s="103"/>
      <c r="AO196" s="103"/>
      <c r="AP196" s="103"/>
      <c r="AQ196" s="103"/>
      <c r="AR196" s="103"/>
      <c r="AS196" s="103"/>
      <c r="AT196" s="103"/>
      <c r="AU196" s="103">
        <v>11</v>
      </c>
      <c r="AV196" s="103"/>
      <c r="AW196" s="103"/>
      <c r="AX196" s="103"/>
      <c r="AY196" s="103"/>
      <c r="AZ196" s="103"/>
      <c r="BA196" s="103"/>
      <c r="BB196" s="103"/>
      <c r="BC196" s="103"/>
      <c r="BD196" s="103"/>
      <c r="BE196" s="103"/>
      <c r="BF196" s="103"/>
      <c r="BG196" s="103"/>
      <c r="BH196" s="103"/>
      <c r="BI196" s="103"/>
      <c r="BJ196" s="103"/>
      <c r="BK196" s="103"/>
      <c r="BL196" s="103"/>
      <c r="BM196" s="103"/>
      <c r="BN196" s="103"/>
      <c r="BO196" s="103"/>
      <c r="BP196" s="103"/>
      <c r="BQ196" s="103"/>
      <c r="BR196" s="103"/>
      <c r="BS196" s="103"/>
      <c r="BT196" s="103"/>
      <c r="BU196" s="103"/>
      <c r="BV196" s="103"/>
      <c r="BW196" s="103"/>
      <c r="BX196" s="104">
        <v>43952</v>
      </c>
      <c r="BY196" s="103">
        <f>DAY(EOMONTH(Base_Encuestas[[#This Row],[FECHA]],0))</f>
        <v>31</v>
      </c>
      <c r="BZ19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6" s="105">
        <f>+YEAR(Base_Encuestas[[#This Row],[FECHA]])</f>
        <v>2020</v>
      </c>
    </row>
    <row r="197" spans="1:79">
      <c r="A197" s="99" t="s">
        <v>103</v>
      </c>
      <c r="B197" s="99" t="s">
        <v>88</v>
      </c>
      <c r="C197" s="99" t="s">
        <v>95</v>
      </c>
      <c r="D197" s="103">
        <v>10</v>
      </c>
      <c r="E197" s="103">
        <v>10</v>
      </c>
      <c r="F197" s="103"/>
      <c r="G197" s="103"/>
      <c r="H197" s="103"/>
      <c r="I197" s="103"/>
      <c r="J197" s="103"/>
      <c r="K197" s="103"/>
      <c r="L197" s="103"/>
      <c r="M197" s="103"/>
      <c r="N197" s="103"/>
      <c r="O197" s="103"/>
      <c r="P197" s="103"/>
      <c r="Q197" s="103"/>
      <c r="R197" s="103"/>
      <c r="S197" s="103"/>
      <c r="T197" s="103"/>
      <c r="U197" s="103"/>
      <c r="V197" s="103"/>
      <c r="W197" s="103"/>
      <c r="X197" s="103"/>
      <c r="Y197" s="103"/>
      <c r="Z197" s="103"/>
      <c r="AA197" s="103"/>
      <c r="AB197" s="103"/>
      <c r="AC197" s="103"/>
      <c r="AD197" s="103"/>
      <c r="AE197" s="103"/>
      <c r="AF197" s="103"/>
      <c r="AG197" s="103"/>
      <c r="AH197" s="103"/>
      <c r="AI197" s="103"/>
      <c r="AJ197" s="103"/>
      <c r="AK197" s="103"/>
      <c r="AL197" s="103"/>
      <c r="AM197" s="103"/>
      <c r="AN197" s="103"/>
      <c r="AO197" s="103"/>
      <c r="AP197" s="103"/>
      <c r="AQ197" s="103"/>
      <c r="AR197" s="103"/>
      <c r="AS197" s="103"/>
      <c r="AT197" s="103"/>
      <c r="AU197" s="103">
        <v>7</v>
      </c>
      <c r="AV197" s="103"/>
      <c r="AW197" s="103"/>
      <c r="AX197" s="103"/>
      <c r="AY197" s="103"/>
      <c r="AZ197" s="103"/>
      <c r="BA197" s="103"/>
      <c r="BB197" s="103"/>
      <c r="BC197" s="103"/>
      <c r="BD197" s="103"/>
      <c r="BE197" s="103"/>
      <c r="BF197" s="103"/>
      <c r="BG197" s="103"/>
      <c r="BH197" s="103"/>
      <c r="BI197" s="103"/>
      <c r="BJ197" s="103"/>
      <c r="BK197" s="103"/>
      <c r="BL197" s="103"/>
      <c r="BM197" s="103"/>
      <c r="BN197" s="103"/>
      <c r="BO197" s="103"/>
      <c r="BP197" s="103"/>
      <c r="BQ197" s="103"/>
      <c r="BR197" s="103"/>
      <c r="BS197" s="103"/>
      <c r="BT197" s="103"/>
      <c r="BU197" s="103"/>
      <c r="BV197" s="103"/>
      <c r="BW197" s="103"/>
      <c r="BX197" s="104">
        <v>43952</v>
      </c>
      <c r="BY197" s="103">
        <f>DAY(EOMONTH(Base_Encuestas[[#This Row],[FECHA]],0))</f>
        <v>31</v>
      </c>
      <c r="BZ19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7" s="105">
        <f>+YEAR(Base_Encuestas[[#This Row],[FECHA]])</f>
        <v>2020</v>
      </c>
    </row>
    <row r="198" spans="1:79">
      <c r="A198" s="99" t="s">
        <v>87</v>
      </c>
      <c r="B198" s="99" t="s">
        <v>77</v>
      </c>
      <c r="C198" s="99" t="s">
        <v>95</v>
      </c>
      <c r="D198" s="103">
        <v>8</v>
      </c>
      <c r="E198" s="103">
        <v>14</v>
      </c>
      <c r="F198" s="103"/>
      <c r="G198" s="103"/>
      <c r="H198" s="103"/>
      <c r="I198" s="103"/>
      <c r="J198" s="103"/>
      <c r="K198" s="103"/>
      <c r="L198" s="103"/>
      <c r="M198" s="103"/>
      <c r="N198" s="103"/>
      <c r="O198" s="103"/>
      <c r="P198" s="103"/>
      <c r="Q198" s="103"/>
      <c r="R198" s="103"/>
      <c r="S198" s="103"/>
      <c r="T198" s="103"/>
      <c r="U198" s="103"/>
      <c r="V198" s="103"/>
      <c r="W198" s="103"/>
      <c r="X198" s="103"/>
      <c r="Y198" s="103"/>
      <c r="Z198" s="103"/>
      <c r="AA198" s="103"/>
      <c r="AB198" s="103"/>
      <c r="AC198" s="103"/>
      <c r="AD198" s="103"/>
      <c r="AE198" s="103"/>
      <c r="AF198" s="103"/>
      <c r="AG198" s="103"/>
      <c r="AH198" s="103"/>
      <c r="AI198" s="103"/>
      <c r="AJ198" s="103"/>
      <c r="AK198" s="103"/>
      <c r="AL198" s="103"/>
      <c r="AM198" s="103"/>
      <c r="AN198" s="103"/>
      <c r="AO198" s="103"/>
      <c r="AP198" s="103"/>
      <c r="AQ198" s="103"/>
      <c r="AR198" s="103"/>
      <c r="AS198" s="103"/>
      <c r="AT198" s="103"/>
      <c r="AU198" s="103">
        <v>6</v>
      </c>
      <c r="AV198" s="103"/>
      <c r="AW198" s="103"/>
      <c r="AX198" s="103"/>
      <c r="AY198" s="103"/>
      <c r="AZ198" s="103"/>
      <c r="BA198" s="103"/>
      <c r="BB198" s="103"/>
      <c r="BC198" s="103"/>
      <c r="BD198" s="103"/>
      <c r="BE198" s="103"/>
      <c r="BF198" s="103"/>
      <c r="BG198" s="103"/>
      <c r="BH198" s="103"/>
      <c r="BI198" s="103"/>
      <c r="BJ198" s="103"/>
      <c r="BK198" s="103"/>
      <c r="BL198" s="103"/>
      <c r="BM198" s="103"/>
      <c r="BN198" s="103"/>
      <c r="BO198" s="103"/>
      <c r="BP198" s="103"/>
      <c r="BQ198" s="103"/>
      <c r="BR198" s="103"/>
      <c r="BS198" s="103"/>
      <c r="BT198" s="103"/>
      <c r="BU198" s="103"/>
      <c r="BV198" s="103"/>
      <c r="BW198" s="103"/>
      <c r="BX198" s="104">
        <v>43952</v>
      </c>
      <c r="BY198" s="103">
        <f>DAY(EOMONTH(Base_Encuestas[[#This Row],[FECHA]],0))</f>
        <v>31</v>
      </c>
      <c r="BZ19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8" s="105">
        <f>+YEAR(Base_Encuestas[[#This Row],[FECHA]])</f>
        <v>2020</v>
      </c>
    </row>
    <row r="199" spans="1:79">
      <c r="A199" s="99" t="s">
        <v>82</v>
      </c>
      <c r="B199" s="99" t="s">
        <v>77</v>
      </c>
      <c r="C199" s="99" t="s">
        <v>95</v>
      </c>
      <c r="D199" s="103">
        <v>14</v>
      </c>
      <c r="E199" s="103">
        <v>130</v>
      </c>
      <c r="F199" s="103"/>
      <c r="G199" s="103"/>
      <c r="H199" s="103"/>
      <c r="I199" s="103"/>
      <c r="J199" s="103"/>
      <c r="K199" s="103"/>
      <c r="L199" s="103"/>
      <c r="M199" s="103"/>
      <c r="N199" s="103"/>
      <c r="O199" s="103"/>
      <c r="P199" s="103"/>
      <c r="Q199" s="103"/>
      <c r="R199" s="103"/>
      <c r="S199" s="103"/>
      <c r="T199" s="103"/>
      <c r="U199" s="103"/>
      <c r="V199" s="103"/>
      <c r="W199" s="103"/>
      <c r="X199" s="103"/>
      <c r="Y199" s="103"/>
      <c r="Z199" s="103"/>
      <c r="AA199" s="103"/>
      <c r="AB199" s="103"/>
      <c r="AC199" s="103"/>
      <c r="AD199" s="103"/>
      <c r="AE199" s="103"/>
      <c r="AF199" s="103"/>
      <c r="AG199" s="103"/>
      <c r="AH199" s="103"/>
      <c r="AI199" s="103"/>
      <c r="AJ199" s="103"/>
      <c r="AK199" s="103"/>
      <c r="AL199" s="103"/>
      <c r="AM199" s="103"/>
      <c r="AN199" s="103"/>
      <c r="AO199" s="103"/>
      <c r="AP199" s="103"/>
      <c r="AQ199" s="103"/>
      <c r="AR199" s="103"/>
      <c r="AS199" s="103"/>
      <c r="AT199" s="103"/>
      <c r="AU199" s="103">
        <v>2</v>
      </c>
      <c r="AV199" s="103"/>
      <c r="AW199" s="103"/>
      <c r="AX199" s="103"/>
      <c r="AY199" s="103"/>
      <c r="AZ199" s="103"/>
      <c r="BA199" s="103"/>
      <c r="BB199" s="103"/>
      <c r="BC199" s="103"/>
      <c r="BD199" s="103"/>
      <c r="BE199" s="103"/>
      <c r="BF199" s="103"/>
      <c r="BG199" s="103"/>
      <c r="BH199" s="103"/>
      <c r="BI199" s="103"/>
      <c r="BJ199" s="103"/>
      <c r="BK199" s="103"/>
      <c r="BL199" s="103"/>
      <c r="BM199" s="103"/>
      <c r="BN199" s="103"/>
      <c r="BO199" s="103"/>
      <c r="BP199" s="103"/>
      <c r="BQ199" s="103"/>
      <c r="BR199" s="103"/>
      <c r="BS199" s="103"/>
      <c r="BT199" s="103"/>
      <c r="BU199" s="103"/>
      <c r="BV199" s="103"/>
      <c r="BW199" s="103"/>
      <c r="BX199" s="104">
        <v>43952</v>
      </c>
      <c r="BY199" s="103">
        <f>DAY(EOMONTH(Base_Encuestas[[#This Row],[FECHA]],0))</f>
        <v>31</v>
      </c>
      <c r="BZ19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199" s="105">
        <f>+YEAR(Base_Encuestas[[#This Row],[FECHA]])</f>
        <v>2020</v>
      </c>
    </row>
    <row r="200" spans="1:79">
      <c r="A200" s="99" t="s">
        <v>103</v>
      </c>
      <c r="B200" s="99" t="s">
        <v>88</v>
      </c>
      <c r="C200" s="99" t="s">
        <v>95</v>
      </c>
      <c r="D200" s="103">
        <v>10</v>
      </c>
      <c r="E200" s="103">
        <v>24</v>
      </c>
      <c r="F200" s="103"/>
      <c r="G200" s="103"/>
      <c r="H200" s="103"/>
      <c r="I200" s="103"/>
      <c r="J200" s="103"/>
      <c r="K200" s="103"/>
      <c r="L200" s="103"/>
      <c r="M200" s="103"/>
      <c r="N200" s="103"/>
      <c r="O200" s="103"/>
      <c r="P200" s="103"/>
      <c r="Q200" s="103"/>
      <c r="R200" s="103"/>
      <c r="S200" s="103"/>
      <c r="T200" s="103"/>
      <c r="U200" s="103"/>
      <c r="V200" s="103"/>
      <c r="W200" s="103"/>
      <c r="X200" s="103"/>
      <c r="Y200" s="103"/>
      <c r="Z200" s="103"/>
      <c r="AA200" s="103"/>
      <c r="AB200" s="103"/>
      <c r="AC200" s="103"/>
      <c r="AD200" s="103"/>
      <c r="AE200" s="103"/>
      <c r="AF200" s="103"/>
      <c r="AG200" s="103"/>
      <c r="AH200" s="103"/>
      <c r="AI200" s="103"/>
      <c r="AJ200" s="103"/>
      <c r="AK200" s="103"/>
      <c r="AL200" s="103"/>
      <c r="AM200" s="103"/>
      <c r="AN200" s="103"/>
      <c r="AO200" s="103"/>
      <c r="AP200" s="103"/>
      <c r="AQ200" s="103"/>
      <c r="AR200" s="103"/>
      <c r="AS200" s="103"/>
      <c r="AT200" s="103"/>
      <c r="AU200" s="103">
        <v>3</v>
      </c>
      <c r="AV200" s="103"/>
      <c r="AW200" s="103"/>
      <c r="AX200" s="103"/>
      <c r="AY200" s="103"/>
      <c r="AZ200" s="103"/>
      <c r="BA200" s="103"/>
      <c r="BB200" s="103"/>
      <c r="BC200" s="103"/>
      <c r="BD200" s="103"/>
      <c r="BE200" s="103"/>
      <c r="BF200" s="103"/>
      <c r="BG200" s="103"/>
      <c r="BH200" s="103"/>
      <c r="BI200" s="103"/>
      <c r="BJ200" s="103"/>
      <c r="BK200" s="103"/>
      <c r="BL200" s="103"/>
      <c r="BM200" s="103"/>
      <c r="BN200" s="103"/>
      <c r="BO200" s="103"/>
      <c r="BP200" s="103"/>
      <c r="BQ200" s="103"/>
      <c r="BR200" s="103"/>
      <c r="BS200" s="103"/>
      <c r="BT200" s="103"/>
      <c r="BU200" s="103"/>
      <c r="BV200" s="103"/>
      <c r="BW200" s="103"/>
      <c r="BX200" s="104">
        <v>43952</v>
      </c>
      <c r="BY200" s="103">
        <f>DAY(EOMONTH(Base_Encuestas[[#This Row],[FECHA]],0))</f>
        <v>31</v>
      </c>
      <c r="BZ20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0" s="105">
        <f>+YEAR(Base_Encuestas[[#This Row],[FECHA]])</f>
        <v>2020</v>
      </c>
    </row>
    <row r="201" spans="1:79">
      <c r="A201" s="99" t="s">
        <v>82</v>
      </c>
      <c r="B201" s="99" t="s">
        <v>77</v>
      </c>
      <c r="C201" s="99" t="s">
        <v>95</v>
      </c>
      <c r="D201" s="103">
        <v>20</v>
      </c>
      <c r="E201" s="103">
        <v>20</v>
      </c>
      <c r="F201" s="103"/>
      <c r="G201" s="103"/>
      <c r="H201" s="103"/>
      <c r="I201" s="103"/>
      <c r="J201" s="103"/>
      <c r="K201" s="103"/>
      <c r="L201" s="103"/>
      <c r="M201" s="103"/>
      <c r="N201" s="103"/>
      <c r="O201" s="103"/>
      <c r="P201" s="103"/>
      <c r="Q201" s="103"/>
      <c r="R201" s="103"/>
      <c r="S201" s="103"/>
      <c r="T201" s="103"/>
      <c r="U201" s="103"/>
      <c r="V201" s="103"/>
      <c r="W201" s="103"/>
      <c r="X201" s="103"/>
      <c r="Y201" s="103"/>
      <c r="Z201" s="103"/>
      <c r="AA201" s="103"/>
      <c r="AB201" s="103"/>
      <c r="AC201" s="103"/>
      <c r="AD201" s="103"/>
      <c r="AE201" s="103"/>
      <c r="AF201" s="103"/>
      <c r="AG201" s="103"/>
      <c r="AH201" s="103"/>
      <c r="AI201" s="103"/>
      <c r="AJ201" s="103"/>
      <c r="AK201" s="103"/>
      <c r="AL201" s="103"/>
      <c r="AM201" s="103"/>
      <c r="AN201" s="103"/>
      <c r="AO201" s="103"/>
      <c r="AP201" s="103"/>
      <c r="AQ201" s="103"/>
      <c r="AR201" s="103"/>
      <c r="AS201" s="103"/>
      <c r="AT201" s="103"/>
      <c r="AU201" s="103">
        <v>4</v>
      </c>
      <c r="AV201" s="103"/>
      <c r="AW201" s="103"/>
      <c r="AX201" s="103"/>
      <c r="AY201" s="103"/>
      <c r="AZ201" s="103"/>
      <c r="BA201" s="103"/>
      <c r="BB201" s="103"/>
      <c r="BC201" s="103"/>
      <c r="BD201" s="103"/>
      <c r="BE201" s="103"/>
      <c r="BF201" s="103"/>
      <c r="BG201" s="103"/>
      <c r="BH201" s="103"/>
      <c r="BI201" s="103"/>
      <c r="BJ201" s="103"/>
      <c r="BK201" s="103"/>
      <c r="BL201" s="103"/>
      <c r="BM201" s="103"/>
      <c r="BN201" s="103"/>
      <c r="BO201" s="103"/>
      <c r="BP201" s="103"/>
      <c r="BQ201" s="103"/>
      <c r="BR201" s="103"/>
      <c r="BS201" s="103"/>
      <c r="BT201" s="103"/>
      <c r="BU201" s="103"/>
      <c r="BV201" s="103"/>
      <c r="BW201" s="103"/>
      <c r="BX201" s="104">
        <v>43952</v>
      </c>
      <c r="BY201" s="103">
        <f>DAY(EOMONTH(Base_Encuestas[[#This Row],[FECHA]],0))</f>
        <v>31</v>
      </c>
      <c r="BZ20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1" s="105">
        <f>+YEAR(Base_Encuestas[[#This Row],[FECHA]])</f>
        <v>2020</v>
      </c>
    </row>
    <row r="202" spans="1:79">
      <c r="A202" s="99" t="s">
        <v>76</v>
      </c>
      <c r="B202" s="99" t="s">
        <v>77</v>
      </c>
      <c r="C202" s="99" t="s">
        <v>78</v>
      </c>
      <c r="D202" s="103">
        <v>40</v>
      </c>
      <c r="E202" s="103">
        <v>96</v>
      </c>
      <c r="F202" s="103"/>
      <c r="G202" s="103"/>
      <c r="H202" s="103"/>
      <c r="I202" s="103">
        <v>24931</v>
      </c>
      <c r="J202" s="103">
        <f>Base_Encuestas[[#This Row],[VENTAS POR ALOJAMIENTO DURANTE EL MES DE LA ENCUESTA]]/1000</f>
        <v>24.931000000000001</v>
      </c>
      <c r="K202" s="103"/>
      <c r="L202" s="103"/>
      <c r="M202" s="103"/>
      <c r="N202" s="103"/>
      <c r="O202" s="103"/>
      <c r="P202" s="103">
        <v>954</v>
      </c>
      <c r="Q202" s="103"/>
      <c r="R202" s="103"/>
      <c r="S202" s="103"/>
      <c r="T202" s="103"/>
      <c r="U202" s="103">
        <v>0</v>
      </c>
      <c r="V202" s="103"/>
      <c r="W202" s="103"/>
      <c r="X202" s="103"/>
      <c r="Y202" s="103"/>
      <c r="Z202" s="103"/>
      <c r="AA202" s="103">
        <v>71</v>
      </c>
      <c r="AB202" s="103">
        <v>0</v>
      </c>
      <c r="AC202" s="103">
        <v>71</v>
      </c>
      <c r="AD202" s="103">
        <v>954</v>
      </c>
      <c r="AE202" s="103">
        <v>0</v>
      </c>
      <c r="AF202" s="103">
        <v>954</v>
      </c>
      <c r="AG202" s="103"/>
      <c r="AH202" s="103"/>
      <c r="AI202" s="103"/>
      <c r="AJ202" s="103"/>
      <c r="AK202" s="103"/>
      <c r="AL202" s="103"/>
      <c r="AM202" s="103"/>
      <c r="AN202" s="103"/>
      <c r="AO202" s="103"/>
      <c r="AP202" s="103"/>
      <c r="AQ202" s="103"/>
      <c r="AR202" s="103"/>
      <c r="AS202" s="103"/>
      <c r="AT202" s="103"/>
      <c r="AU202" s="103">
        <v>51</v>
      </c>
      <c r="AV202" s="103"/>
      <c r="AW202" s="103"/>
      <c r="AX202" s="103"/>
      <c r="AY202" s="103"/>
      <c r="AZ202" s="103"/>
      <c r="BA202" s="103"/>
      <c r="BB202" s="103"/>
      <c r="BC202" s="103"/>
      <c r="BD202" s="103"/>
      <c r="BE202" s="103"/>
      <c r="BF202" s="103"/>
      <c r="BG202" s="103"/>
      <c r="BH202" s="103"/>
      <c r="BI202" s="103"/>
      <c r="BJ202" s="103"/>
      <c r="BK202" s="103"/>
      <c r="BL202" s="103"/>
      <c r="BM202" s="103"/>
      <c r="BN202" s="103"/>
      <c r="BO202" s="103"/>
      <c r="BP202" s="103"/>
      <c r="BQ202" s="103"/>
      <c r="BR202" s="103"/>
      <c r="BS202" s="103"/>
      <c r="BT202" s="103"/>
      <c r="BU202" s="103"/>
      <c r="BV202" s="103"/>
      <c r="BW202" s="103"/>
      <c r="BX202" s="104">
        <v>43952</v>
      </c>
      <c r="BY202" s="103">
        <f>DAY(EOMONTH(Base_Encuestas[[#This Row],[FECHA]],0))</f>
        <v>31</v>
      </c>
      <c r="BZ20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2" s="105">
        <f>+YEAR(Base_Encuestas[[#This Row],[FECHA]])</f>
        <v>2020</v>
      </c>
    </row>
    <row r="203" spans="1:79">
      <c r="A203" s="99" t="s">
        <v>82</v>
      </c>
      <c r="B203" s="99" t="s">
        <v>88</v>
      </c>
      <c r="C203" s="99" t="s">
        <v>78</v>
      </c>
      <c r="D203" s="103">
        <v>128</v>
      </c>
      <c r="E203" s="103">
        <v>194</v>
      </c>
      <c r="F203" s="103"/>
      <c r="G203" s="103"/>
      <c r="H203" s="103"/>
      <c r="I203" s="103">
        <v>17625</v>
      </c>
      <c r="J203" s="103">
        <f>Base_Encuestas[[#This Row],[VENTAS POR ALOJAMIENTO DURANTE EL MES DE LA ENCUESTA]]/1000</f>
        <v>17.625</v>
      </c>
      <c r="K203" s="103"/>
      <c r="L203" s="103"/>
      <c r="M203" s="103"/>
      <c r="N203" s="103"/>
      <c r="O203" s="103"/>
      <c r="P203" s="103">
        <v>316</v>
      </c>
      <c r="Q203" s="103"/>
      <c r="R203" s="103"/>
      <c r="S203" s="103"/>
      <c r="T203" s="103"/>
      <c r="U203" s="103">
        <v>0</v>
      </c>
      <c r="V203" s="103"/>
      <c r="W203" s="103"/>
      <c r="X203" s="103"/>
      <c r="Y203" s="103"/>
      <c r="Z203" s="103"/>
      <c r="AA203" s="103">
        <v>316</v>
      </c>
      <c r="AB203" s="103">
        <v>0</v>
      </c>
      <c r="AC203" s="103">
        <v>316</v>
      </c>
      <c r="AD203" s="103">
        <v>316</v>
      </c>
      <c r="AE203" s="103">
        <v>0</v>
      </c>
      <c r="AF203" s="103">
        <v>316</v>
      </c>
      <c r="AG203" s="103"/>
      <c r="AH203" s="103"/>
      <c r="AI203" s="103"/>
      <c r="AJ203" s="103"/>
      <c r="AK203" s="103"/>
      <c r="AL203" s="103"/>
      <c r="AM203" s="103"/>
      <c r="AN203" s="103"/>
      <c r="AO203" s="103"/>
      <c r="AP203" s="103"/>
      <c r="AQ203" s="103"/>
      <c r="AR203" s="103"/>
      <c r="AS203" s="103"/>
      <c r="AT203" s="103"/>
      <c r="AU203" s="103">
        <v>90</v>
      </c>
      <c r="AV203" s="103"/>
      <c r="AW203" s="103"/>
      <c r="AX203" s="103"/>
      <c r="AY203" s="103"/>
      <c r="AZ203" s="103"/>
      <c r="BA203" s="103"/>
      <c r="BB203" s="103"/>
      <c r="BC203" s="103"/>
      <c r="BD203" s="103"/>
      <c r="BE203" s="103"/>
      <c r="BF203" s="103"/>
      <c r="BG203" s="103"/>
      <c r="BH203" s="103"/>
      <c r="BI203" s="103"/>
      <c r="BJ203" s="103"/>
      <c r="BK203" s="103"/>
      <c r="BL203" s="103"/>
      <c r="BM203" s="103"/>
      <c r="BN203" s="103"/>
      <c r="BO203" s="103"/>
      <c r="BP203" s="103"/>
      <c r="BQ203" s="103"/>
      <c r="BR203" s="103"/>
      <c r="BS203" s="103"/>
      <c r="BT203" s="103"/>
      <c r="BU203" s="103"/>
      <c r="BV203" s="103"/>
      <c r="BW203" s="103"/>
      <c r="BX203" s="104">
        <v>43952</v>
      </c>
      <c r="BY203" s="103">
        <f>DAY(EOMONTH(Base_Encuestas[[#This Row],[FECHA]],0))</f>
        <v>31</v>
      </c>
      <c r="BZ20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3" s="105">
        <f>+YEAR(Base_Encuestas[[#This Row],[FECHA]])</f>
        <v>2020</v>
      </c>
    </row>
    <row r="204" spans="1:79">
      <c r="A204" s="99" t="s">
        <v>76</v>
      </c>
      <c r="B204" s="99" t="s">
        <v>77</v>
      </c>
      <c r="C204" s="99" t="s">
        <v>78</v>
      </c>
      <c r="D204" s="103">
        <v>60</v>
      </c>
      <c r="E204" s="103">
        <v>100</v>
      </c>
      <c r="F204" s="103"/>
      <c r="G204" s="103"/>
      <c r="H204" s="103"/>
      <c r="I204" s="103">
        <v>8000</v>
      </c>
      <c r="J204" s="103">
        <f>Base_Encuestas[[#This Row],[VENTAS POR ALOJAMIENTO DURANTE EL MES DE LA ENCUESTA]]/1000</f>
        <v>8</v>
      </c>
      <c r="K204" s="103"/>
      <c r="L204" s="103"/>
      <c r="M204" s="103"/>
      <c r="N204" s="103"/>
      <c r="O204" s="103"/>
      <c r="P204" s="103">
        <v>30</v>
      </c>
      <c r="Q204" s="103"/>
      <c r="R204" s="103"/>
      <c r="S204" s="103"/>
      <c r="T204" s="103"/>
      <c r="U204" s="103"/>
      <c r="V204" s="103"/>
      <c r="W204" s="103"/>
      <c r="X204" s="103"/>
      <c r="Y204" s="103"/>
      <c r="Z204" s="103"/>
      <c r="AA204" s="103">
        <v>0</v>
      </c>
      <c r="AB204" s="103">
        <v>30</v>
      </c>
      <c r="AC204" s="103">
        <v>30</v>
      </c>
      <c r="AD204" s="103">
        <v>0</v>
      </c>
      <c r="AE204" s="103">
        <v>30</v>
      </c>
      <c r="AF204" s="103">
        <v>30</v>
      </c>
      <c r="AG204" s="103"/>
      <c r="AH204" s="103"/>
      <c r="AI204" s="103"/>
      <c r="AJ204" s="103"/>
      <c r="AK204" s="103"/>
      <c r="AL204" s="103"/>
      <c r="AM204" s="103"/>
      <c r="AN204" s="103"/>
      <c r="AO204" s="103"/>
      <c r="AP204" s="103"/>
      <c r="AQ204" s="103"/>
      <c r="AR204" s="103"/>
      <c r="AS204" s="103"/>
      <c r="AT204" s="103"/>
      <c r="AU204" s="103">
        <v>18</v>
      </c>
      <c r="AV204" s="103"/>
      <c r="AW204" s="103"/>
      <c r="AX204" s="103"/>
      <c r="AY204" s="103"/>
      <c r="AZ204" s="103"/>
      <c r="BA204" s="103"/>
      <c r="BB204" s="103"/>
      <c r="BC204" s="103"/>
      <c r="BD204" s="103"/>
      <c r="BE204" s="103"/>
      <c r="BF204" s="103"/>
      <c r="BG204" s="103"/>
      <c r="BH204" s="103"/>
      <c r="BI204" s="103"/>
      <c r="BJ204" s="103"/>
      <c r="BK204" s="103"/>
      <c r="BL204" s="103"/>
      <c r="BM204" s="103"/>
      <c r="BN204" s="103"/>
      <c r="BO204" s="103"/>
      <c r="BP204" s="103"/>
      <c r="BQ204" s="103"/>
      <c r="BR204" s="103"/>
      <c r="BS204" s="103"/>
      <c r="BT204" s="103"/>
      <c r="BU204" s="103"/>
      <c r="BV204" s="103"/>
      <c r="BW204" s="103"/>
      <c r="BX204" s="104">
        <v>43952</v>
      </c>
      <c r="BY204" s="103">
        <f>DAY(EOMONTH(Base_Encuestas[[#This Row],[FECHA]],0))</f>
        <v>31</v>
      </c>
      <c r="BZ20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4" s="105">
        <f>+YEAR(Base_Encuestas[[#This Row],[FECHA]])</f>
        <v>2020</v>
      </c>
    </row>
    <row r="205" spans="1:79">
      <c r="A205" s="99" t="s">
        <v>97</v>
      </c>
      <c r="B205" s="99" t="s">
        <v>88</v>
      </c>
      <c r="C205" s="99" t="s">
        <v>78</v>
      </c>
      <c r="D205" s="103">
        <v>49</v>
      </c>
      <c r="E205" s="103">
        <v>120</v>
      </c>
      <c r="F205" s="103"/>
      <c r="G205" s="103"/>
      <c r="H205" s="103"/>
      <c r="I205" s="103">
        <v>29114</v>
      </c>
      <c r="J205" s="103">
        <f>Base_Encuestas[[#This Row],[VENTAS POR ALOJAMIENTO DURANTE EL MES DE LA ENCUESTA]]/1000</f>
        <v>29.114000000000001</v>
      </c>
      <c r="K205" s="103"/>
      <c r="L205" s="103"/>
      <c r="M205" s="103"/>
      <c r="N205" s="103"/>
      <c r="O205" s="103"/>
      <c r="P205" s="103">
        <v>704</v>
      </c>
      <c r="Q205" s="103"/>
      <c r="R205" s="103"/>
      <c r="S205" s="103"/>
      <c r="T205" s="103"/>
      <c r="U205" s="103">
        <v>0</v>
      </c>
      <c r="V205" s="103"/>
      <c r="W205" s="103"/>
      <c r="X205" s="103"/>
      <c r="Y205" s="103"/>
      <c r="Z205" s="103"/>
      <c r="AA205" s="103">
        <v>720</v>
      </c>
      <c r="AB205" s="103">
        <v>2</v>
      </c>
      <c r="AC205" s="103">
        <v>722</v>
      </c>
      <c r="AD205" s="103">
        <v>720</v>
      </c>
      <c r="AE205" s="103">
        <v>6</v>
      </c>
      <c r="AF205" s="103">
        <v>726</v>
      </c>
      <c r="AG205" s="103"/>
      <c r="AH205" s="103"/>
      <c r="AI205" s="103"/>
      <c r="AJ205" s="103"/>
      <c r="AK205" s="103"/>
      <c r="AL205" s="103"/>
      <c r="AM205" s="103"/>
      <c r="AN205" s="103"/>
      <c r="AO205" s="103"/>
      <c r="AP205" s="103"/>
      <c r="AQ205" s="103"/>
      <c r="AR205" s="103"/>
      <c r="AS205" s="103"/>
      <c r="AT205" s="103"/>
      <c r="AU205" s="103">
        <v>51</v>
      </c>
      <c r="AV205" s="103"/>
      <c r="AW205" s="103"/>
      <c r="AX205" s="103"/>
      <c r="AY205" s="103"/>
      <c r="AZ205" s="103"/>
      <c r="BA205" s="103"/>
      <c r="BB205" s="103"/>
      <c r="BC205" s="103"/>
      <c r="BD205" s="103"/>
      <c r="BE205" s="103"/>
      <c r="BF205" s="103"/>
      <c r="BG205" s="103"/>
      <c r="BH205" s="103"/>
      <c r="BI205" s="103"/>
      <c r="BJ205" s="103"/>
      <c r="BK205" s="103"/>
      <c r="BL205" s="103"/>
      <c r="BM205" s="103"/>
      <c r="BN205" s="103"/>
      <c r="BO205" s="103"/>
      <c r="BP205" s="103"/>
      <c r="BQ205" s="103"/>
      <c r="BR205" s="103"/>
      <c r="BS205" s="103"/>
      <c r="BT205" s="103"/>
      <c r="BU205" s="103"/>
      <c r="BV205" s="103"/>
      <c r="BW205" s="103"/>
      <c r="BX205" s="104">
        <v>43952</v>
      </c>
      <c r="BY205" s="103">
        <f>DAY(EOMONTH(Base_Encuestas[[#This Row],[FECHA]],0))</f>
        <v>31</v>
      </c>
      <c r="BZ20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5" s="105">
        <f>+YEAR(Base_Encuestas[[#This Row],[FECHA]])</f>
        <v>2020</v>
      </c>
    </row>
    <row r="206" spans="1:79">
      <c r="A206" s="99" t="s">
        <v>97</v>
      </c>
      <c r="B206" s="99" t="s">
        <v>77</v>
      </c>
      <c r="C206" s="99" t="s">
        <v>78</v>
      </c>
      <c r="D206" s="103">
        <v>8</v>
      </c>
      <c r="E206" s="103">
        <v>8</v>
      </c>
      <c r="F206" s="103"/>
      <c r="G206" s="103"/>
      <c r="H206" s="103"/>
      <c r="I206" s="103"/>
      <c r="J206" s="103"/>
      <c r="K206" s="103"/>
      <c r="L206" s="103"/>
      <c r="M206" s="103"/>
      <c r="N206" s="103"/>
      <c r="O206" s="103"/>
      <c r="P206" s="103"/>
      <c r="Q206" s="103"/>
      <c r="R206" s="103"/>
      <c r="S206" s="103"/>
      <c r="T206" s="103"/>
      <c r="U206" s="103"/>
      <c r="V206" s="103"/>
      <c r="W206" s="103"/>
      <c r="X206" s="103"/>
      <c r="Y206" s="103"/>
      <c r="Z206" s="103"/>
      <c r="AA206" s="103"/>
      <c r="AB206" s="103"/>
      <c r="AC206" s="103"/>
      <c r="AD206" s="103"/>
      <c r="AE206" s="103"/>
      <c r="AF206" s="103"/>
      <c r="AG206" s="103"/>
      <c r="AH206" s="103"/>
      <c r="AI206" s="103"/>
      <c r="AJ206" s="103"/>
      <c r="AK206" s="103"/>
      <c r="AL206" s="103"/>
      <c r="AM206" s="103"/>
      <c r="AN206" s="103"/>
      <c r="AO206" s="103"/>
      <c r="AP206" s="103"/>
      <c r="AQ206" s="103"/>
      <c r="AR206" s="103"/>
      <c r="AS206" s="103"/>
      <c r="AT206" s="103"/>
      <c r="AU206" s="103">
        <v>0</v>
      </c>
      <c r="AV206" s="103"/>
      <c r="AW206" s="103"/>
      <c r="AX206" s="103"/>
      <c r="AY206" s="103"/>
      <c r="AZ206" s="103"/>
      <c r="BA206" s="103"/>
      <c r="BB206" s="103"/>
      <c r="BC206" s="103"/>
      <c r="BD206" s="103"/>
      <c r="BE206" s="103"/>
      <c r="BF206" s="103"/>
      <c r="BG206" s="103"/>
      <c r="BH206" s="103"/>
      <c r="BI206" s="103"/>
      <c r="BJ206" s="103"/>
      <c r="BK206" s="103"/>
      <c r="BL206" s="103"/>
      <c r="BM206" s="103"/>
      <c r="BN206" s="103"/>
      <c r="BO206" s="103"/>
      <c r="BP206" s="103"/>
      <c r="BQ206" s="103"/>
      <c r="BR206" s="103"/>
      <c r="BS206" s="103"/>
      <c r="BT206" s="103"/>
      <c r="BU206" s="103"/>
      <c r="BV206" s="103"/>
      <c r="BW206" s="103"/>
      <c r="BX206" s="104">
        <v>43952</v>
      </c>
      <c r="BY206" s="103">
        <f>DAY(EOMONTH(Base_Encuestas[[#This Row],[FECHA]],0))</f>
        <v>31</v>
      </c>
      <c r="BZ20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6" s="105">
        <f>+YEAR(Base_Encuestas[[#This Row],[FECHA]])</f>
        <v>2020</v>
      </c>
    </row>
    <row r="207" spans="1:79">
      <c r="A207" s="99" t="s">
        <v>97</v>
      </c>
      <c r="B207" s="99" t="s">
        <v>88</v>
      </c>
      <c r="C207" s="99" t="s">
        <v>78</v>
      </c>
      <c r="D207" s="103">
        <v>18</v>
      </c>
      <c r="E207" s="103">
        <v>30</v>
      </c>
      <c r="F207" s="103"/>
      <c r="G207" s="103"/>
      <c r="H207" s="103"/>
      <c r="I207" s="103"/>
      <c r="J207" s="103"/>
      <c r="K207" s="103"/>
      <c r="L207" s="103"/>
      <c r="M207" s="103"/>
      <c r="N207" s="103"/>
      <c r="O207" s="103"/>
      <c r="P207" s="103"/>
      <c r="Q207" s="103"/>
      <c r="R207" s="103"/>
      <c r="S207" s="103"/>
      <c r="T207" s="103"/>
      <c r="U207" s="103"/>
      <c r="V207" s="103"/>
      <c r="W207" s="103"/>
      <c r="X207" s="103"/>
      <c r="Y207" s="103"/>
      <c r="Z207" s="103"/>
      <c r="AA207" s="103"/>
      <c r="AB207" s="103"/>
      <c r="AC207" s="103"/>
      <c r="AD207" s="103"/>
      <c r="AE207" s="103"/>
      <c r="AF207" s="103"/>
      <c r="AG207" s="103"/>
      <c r="AH207" s="103"/>
      <c r="AI207" s="103"/>
      <c r="AJ207" s="103"/>
      <c r="AK207" s="103"/>
      <c r="AL207" s="103"/>
      <c r="AM207" s="103"/>
      <c r="AN207" s="103"/>
      <c r="AO207" s="103"/>
      <c r="AP207" s="103"/>
      <c r="AQ207" s="103"/>
      <c r="AR207" s="103"/>
      <c r="AS207" s="103"/>
      <c r="AT207" s="103"/>
      <c r="AU207" s="103">
        <v>10</v>
      </c>
      <c r="AV207" s="103"/>
      <c r="AW207" s="103"/>
      <c r="AX207" s="103"/>
      <c r="AY207" s="103"/>
      <c r="AZ207" s="103"/>
      <c r="BA207" s="103"/>
      <c r="BB207" s="103"/>
      <c r="BC207" s="103"/>
      <c r="BD207" s="103"/>
      <c r="BE207" s="103"/>
      <c r="BF207" s="103"/>
      <c r="BG207" s="103"/>
      <c r="BH207" s="103"/>
      <c r="BI207" s="103"/>
      <c r="BJ207" s="103"/>
      <c r="BK207" s="103"/>
      <c r="BL207" s="103"/>
      <c r="BM207" s="103"/>
      <c r="BN207" s="103"/>
      <c r="BO207" s="103"/>
      <c r="BP207" s="103"/>
      <c r="BQ207" s="103"/>
      <c r="BR207" s="103"/>
      <c r="BS207" s="103"/>
      <c r="BT207" s="103"/>
      <c r="BU207" s="103"/>
      <c r="BV207" s="103"/>
      <c r="BW207" s="103"/>
      <c r="BX207" s="104">
        <v>43952</v>
      </c>
      <c r="BY207" s="103">
        <f>DAY(EOMONTH(Base_Encuestas[[#This Row],[FECHA]],0))</f>
        <v>31</v>
      </c>
      <c r="BZ20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7" s="105">
        <f>+YEAR(Base_Encuestas[[#This Row],[FECHA]])</f>
        <v>2020</v>
      </c>
    </row>
    <row r="208" spans="1:79">
      <c r="A208" s="99" t="s">
        <v>82</v>
      </c>
      <c r="B208" s="99" t="s">
        <v>88</v>
      </c>
      <c r="C208" s="99" t="s">
        <v>78</v>
      </c>
      <c r="D208" s="103">
        <v>0</v>
      </c>
      <c r="E208" s="103">
        <v>0</v>
      </c>
      <c r="F208" s="103"/>
      <c r="G208" s="103"/>
      <c r="H208" s="103"/>
      <c r="I208" s="103"/>
      <c r="J208" s="103"/>
      <c r="K208" s="103"/>
      <c r="L208" s="103"/>
      <c r="M208" s="103"/>
      <c r="N208" s="103"/>
      <c r="O208" s="103"/>
      <c r="P208" s="103"/>
      <c r="Q208" s="103"/>
      <c r="R208" s="103"/>
      <c r="S208" s="103"/>
      <c r="T208" s="103"/>
      <c r="U208" s="103"/>
      <c r="V208" s="103"/>
      <c r="W208" s="103"/>
      <c r="X208" s="103"/>
      <c r="Y208" s="103"/>
      <c r="Z208" s="103"/>
      <c r="AA208" s="103"/>
      <c r="AB208" s="103"/>
      <c r="AC208" s="103"/>
      <c r="AD208" s="103">
        <v>0</v>
      </c>
      <c r="AE208" s="103">
        <v>0</v>
      </c>
      <c r="AF208" s="103"/>
      <c r="AG208" s="103"/>
      <c r="AH208" s="103"/>
      <c r="AI208" s="103"/>
      <c r="AJ208" s="103"/>
      <c r="AK208" s="103"/>
      <c r="AL208" s="103"/>
      <c r="AM208" s="103"/>
      <c r="AN208" s="103"/>
      <c r="AO208" s="103"/>
      <c r="AP208" s="103"/>
      <c r="AQ208" s="103"/>
      <c r="AR208" s="103"/>
      <c r="AS208" s="103"/>
      <c r="AT208" s="103"/>
      <c r="AU208" s="103">
        <v>30</v>
      </c>
      <c r="AV208" s="103"/>
      <c r="AW208" s="103"/>
      <c r="AX208" s="103"/>
      <c r="AY208" s="103"/>
      <c r="AZ208" s="103"/>
      <c r="BA208" s="103"/>
      <c r="BB208" s="103"/>
      <c r="BC208" s="103"/>
      <c r="BD208" s="103"/>
      <c r="BE208" s="103"/>
      <c r="BF208" s="103"/>
      <c r="BG208" s="103"/>
      <c r="BH208" s="103"/>
      <c r="BI208" s="103"/>
      <c r="BJ208" s="103"/>
      <c r="BK208" s="103"/>
      <c r="BL208" s="103"/>
      <c r="BM208" s="103"/>
      <c r="BN208" s="103"/>
      <c r="BO208" s="103"/>
      <c r="BP208" s="103"/>
      <c r="BQ208" s="103"/>
      <c r="BR208" s="103"/>
      <c r="BS208" s="103"/>
      <c r="BT208" s="103"/>
      <c r="BU208" s="103"/>
      <c r="BV208" s="103"/>
      <c r="BW208" s="103"/>
      <c r="BX208" s="104">
        <v>43952</v>
      </c>
      <c r="BY208" s="103">
        <f>DAY(EOMONTH(Base_Encuestas[[#This Row],[FECHA]],0))</f>
        <v>31</v>
      </c>
      <c r="BZ20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8" s="105">
        <f>+YEAR(Base_Encuestas[[#This Row],[FECHA]])</f>
        <v>2020</v>
      </c>
    </row>
    <row r="209" spans="1:79">
      <c r="A209" s="99" t="s">
        <v>82</v>
      </c>
      <c r="B209" s="99" t="s">
        <v>88</v>
      </c>
      <c r="C209" s="99" t="s">
        <v>78</v>
      </c>
      <c r="D209" s="103">
        <v>24</v>
      </c>
      <c r="E209" s="103">
        <v>35</v>
      </c>
      <c r="F209" s="103"/>
      <c r="G209" s="103"/>
      <c r="H209" s="103"/>
      <c r="I209" s="103"/>
      <c r="J209" s="103"/>
      <c r="K209" s="103"/>
      <c r="L209" s="103"/>
      <c r="M209" s="103"/>
      <c r="N209" s="103"/>
      <c r="O209" s="103"/>
      <c r="P209" s="103"/>
      <c r="Q209" s="103"/>
      <c r="R209" s="103"/>
      <c r="S209" s="103"/>
      <c r="T209" s="103"/>
      <c r="U209" s="103"/>
      <c r="V209" s="103"/>
      <c r="W209" s="103"/>
      <c r="X209" s="103"/>
      <c r="Y209" s="103"/>
      <c r="Z209" s="103"/>
      <c r="AA209" s="103"/>
      <c r="AB209" s="103"/>
      <c r="AC209" s="103"/>
      <c r="AD209" s="103"/>
      <c r="AE209" s="103"/>
      <c r="AF209" s="103"/>
      <c r="AG209" s="103"/>
      <c r="AH209" s="103"/>
      <c r="AI209" s="103"/>
      <c r="AJ209" s="103"/>
      <c r="AK209" s="103"/>
      <c r="AL209" s="103"/>
      <c r="AM209" s="103"/>
      <c r="AN209" s="103"/>
      <c r="AO209" s="103"/>
      <c r="AP209" s="103"/>
      <c r="AQ209" s="103"/>
      <c r="AR209" s="103"/>
      <c r="AS209" s="103"/>
      <c r="AT209" s="103"/>
      <c r="AU209" s="103">
        <v>1</v>
      </c>
      <c r="AV209" s="103"/>
      <c r="AW209" s="103"/>
      <c r="AX209" s="103"/>
      <c r="AY209" s="103"/>
      <c r="AZ209" s="103"/>
      <c r="BA209" s="103"/>
      <c r="BB209" s="103"/>
      <c r="BC209" s="103"/>
      <c r="BD209" s="103"/>
      <c r="BE209" s="103"/>
      <c r="BF209" s="103"/>
      <c r="BG209" s="103"/>
      <c r="BH209" s="103"/>
      <c r="BI209" s="103"/>
      <c r="BJ209" s="103"/>
      <c r="BK209" s="103"/>
      <c r="BL209" s="103"/>
      <c r="BM209" s="103"/>
      <c r="BN209" s="103"/>
      <c r="BO209" s="103"/>
      <c r="BP209" s="103"/>
      <c r="BQ209" s="103"/>
      <c r="BR209" s="103"/>
      <c r="BS209" s="103"/>
      <c r="BT209" s="103"/>
      <c r="BU209" s="103"/>
      <c r="BV209" s="103"/>
      <c r="BW209" s="103"/>
      <c r="BX209" s="104">
        <v>43952</v>
      </c>
      <c r="BY209" s="103">
        <f>DAY(EOMONTH(Base_Encuestas[[#This Row],[FECHA]],0))</f>
        <v>31</v>
      </c>
      <c r="BZ20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09" s="105">
        <f>+YEAR(Base_Encuestas[[#This Row],[FECHA]])</f>
        <v>2020</v>
      </c>
    </row>
    <row r="210" spans="1:79">
      <c r="A210" s="99" t="s">
        <v>76</v>
      </c>
      <c r="B210" s="99" t="s">
        <v>77</v>
      </c>
      <c r="C210" s="99" t="s">
        <v>78</v>
      </c>
      <c r="D210" s="103">
        <v>17</v>
      </c>
      <c r="E210" s="103">
        <v>34</v>
      </c>
      <c r="F210" s="103"/>
      <c r="G210" s="103"/>
      <c r="H210" s="103"/>
      <c r="I210" s="103"/>
      <c r="J210" s="103"/>
      <c r="K210" s="103"/>
      <c r="L210" s="103"/>
      <c r="M210" s="103"/>
      <c r="N210" s="103"/>
      <c r="O210" s="103"/>
      <c r="P210" s="103"/>
      <c r="Q210" s="103"/>
      <c r="R210" s="103"/>
      <c r="S210" s="103"/>
      <c r="T210" s="103"/>
      <c r="U210" s="103"/>
      <c r="V210" s="103"/>
      <c r="W210" s="103"/>
      <c r="X210" s="103"/>
      <c r="Y210" s="103"/>
      <c r="Z210" s="103"/>
      <c r="AA210" s="103"/>
      <c r="AB210" s="103"/>
      <c r="AC210" s="103">
        <v>0</v>
      </c>
      <c r="AD210" s="103"/>
      <c r="AE210" s="103"/>
      <c r="AF210" s="103"/>
      <c r="AG210" s="103"/>
      <c r="AH210" s="103"/>
      <c r="AI210" s="103"/>
      <c r="AJ210" s="103"/>
      <c r="AK210" s="103"/>
      <c r="AL210" s="103"/>
      <c r="AM210" s="103"/>
      <c r="AN210" s="103"/>
      <c r="AO210" s="103"/>
      <c r="AP210" s="103"/>
      <c r="AQ210" s="103"/>
      <c r="AR210" s="103"/>
      <c r="AS210" s="103"/>
      <c r="AT210" s="103"/>
      <c r="AU210" s="103">
        <v>1</v>
      </c>
      <c r="AV210" s="103"/>
      <c r="AW210" s="103"/>
      <c r="AX210" s="103"/>
      <c r="AY210" s="103"/>
      <c r="AZ210" s="103"/>
      <c r="BA210" s="103"/>
      <c r="BB210" s="103"/>
      <c r="BC210" s="103"/>
      <c r="BD210" s="103"/>
      <c r="BE210" s="103"/>
      <c r="BF210" s="103"/>
      <c r="BG210" s="103"/>
      <c r="BH210" s="103"/>
      <c r="BI210" s="103"/>
      <c r="BJ210" s="103"/>
      <c r="BK210" s="103"/>
      <c r="BL210" s="103"/>
      <c r="BM210" s="103"/>
      <c r="BN210" s="103"/>
      <c r="BO210" s="103"/>
      <c r="BP210" s="103"/>
      <c r="BQ210" s="103"/>
      <c r="BR210" s="103"/>
      <c r="BS210" s="103"/>
      <c r="BT210" s="103"/>
      <c r="BU210" s="103"/>
      <c r="BV210" s="103"/>
      <c r="BW210" s="103"/>
      <c r="BX210" s="104">
        <v>43952</v>
      </c>
      <c r="BY210" s="103">
        <f>DAY(EOMONTH(Base_Encuestas[[#This Row],[FECHA]],0))</f>
        <v>31</v>
      </c>
      <c r="BZ21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0" s="105">
        <f>+YEAR(Base_Encuestas[[#This Row],[FECHA]])</f>
        <v>2020</v>
      </c>
    </row>
    <row r="211" spans="1:79">
      <c r="A211" s="99" t="s">
        <v>97</v>
      </c>
      <c r="B211" s="99" t="s">
        <v>94</v>
      </c>
      <c r="C211" s="99" t="s">
        <v>78</v>
      </c>
      <c r="D211" s="103">
        <v>0</v>
      </c>
      <c r="E211" s="103">
        <v>0</v>
      </c>
      <c r="F211" s="103"/>
      <c r="G211" s="103"/>
      <c r="H211" s="103"/>
      <c r="I211" s="103"/>
      <c r="J211" s="103"/>
      <c r="K211" s="103"/>
      <c r="L211" s="103"/>
      <c r="M211" s="103"/>
      <c r="N211" s="103"/>
      <c r="O211" s="103"/>
      <c r="P211" s="103"/>
      <c r="Q211" s="103"/>
      <c r="R211" s="103"/>
      <c r="S211" s="103"/>
      <c r="T211" s="103"/>
      <c r="U211" s="103"/>
      <c r="V211" s="103"/>
      <c r="W211" s="103"/>
      <c r="X211" s="103"/>
      <c r="Y211" s="103"/>
      <c r="Z211" s="103"/>
      <c r="AA211" s="103"/>
      <c r="AB211" s="103"/>
      <c r="AC211" s="103"/>
      <c r="AD211" s="103"/>
      <c r="AE211" s="103"/>
      <c r="AF211" s="103"/>
      <c r="AG211" s="103"/>
      <c r="AH211" s="103"/>
      <c r="AI211" s="103"/>
      <c r="AJ211" s="103"/>
      <c r="AK211" s="103"/>
      <c r="AL211" s="103"/>
      <c r="AM211" s="103"/>
      <c r="AN211" s="103"/>
      <c r="AO211" s="103"/>
      <c r="AP211" s="103"/>
      <c r="AQ211" s="103"/>
      <c r="AR211" s="103"/>
      <c r="AS211" s="103"/>
      <c r="AT211" s="103"/>
      <c r="AU211" s="103">
        <v>28</v>
      </c>
      <c r="AV211" s="103"/>
      <c r="AW211" s="103"/>
      <c r="AX211" s="103"/>
      <c r="AY211" s="103"/>
      <c r="AZ211" s="103"/>
      <c r="BA211" s="103"/>
      <c r="BB211" s="103"/>
      <c r="BC211" s="103"/>
      <c r="BD211" s="103"/>
      <c r="BE211" s="103"/>
      <c r="BF211" s="103"/>
      <c r="BG211" s="103"/>
      <c r="BH211" s="103"/>
      <c r="BI211" s="103"/>
      <c r="BJ211" s="103"/>
      <c r="BK211" s="103"/>
      <c r="BL211" s="103"/>
      <c r="BM211" s="103"/>
      <c r="BN211" s="103"/>
      <c r="BO211" s="103"/>
      <c r="BP211" s="103"/>
      <c r="BQ211" s="103"/>
      <c r="BR211" s="103"/>
      <c r="BS211" s="103"/>
      <c r="BT211" s="103"/>
      <c r="BU211" s="103"/>
      <c r="BV211" s="103"/>
      <c r="BW211" s="103"/>
      <c r="BX211" s="104">
        <v>43952</v>
      </c>
      <c r="BY211" s="103">
        <f>DAY(EOMONTH(Base_Encuestas[[#This Row],[FECHA]],0))</f>
        <v>31</v>
      </c>
      <c r="BZ21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1" s="105">
        <f>+YEAR(Base_Encuestas[[#This Row],[FECHA]])</f>
        <v>2020</v>
      </c>
    </row>
    <row r="212" spans="1:79">
      <c r="A212" s="99" t="s">
        <v>76</v>
      </c>
      <c r="B212" s="99" t="s">
        <v>88</v>
      </c>
      <c r="C212" s="99" t="s">
        <v>78</v>
      </c>
      <c r="D212" s="103">
        <v>86</v>
      </c>
      <c r="E212" s="103">
        <v>86</v>
      </c>
      <c r="F212" s="103"/>
      <c r="G212" s="103"/>
      <c r="H212" s="103"/>
      <c r="I212" s="103">
        <v>9790</v>
      </c>
      <c r="J212" s="103">
        <f>Base_Encuestas[[#This Row],[VENTAS POR ALOJAMIENTO DURANTE EL MES DE LA ENCUESTA]]/1000</f>
        <v>9.7899999999999991</v>
      </c>
      <c r="K212" s="103"/>
      <c r="L212" s="103"/>
      <c r="M212" s="103"/>
      <c r="N212" s="103"/>
      <c r="O212" s="103"/>
      <c r="P212" s="103">
        <v>208</v>
      </c>
      <c r="Q212" s="103"/>
      <c r="R212" s="103"/>
      <c r="S212" s="103"/>
      <c r="T212" s="103"/>
      <c r="U212" s="103">
        <v>2</v>
      </c>
      <c r="V212" s="103"/>
      <c r="W212" s="103"/>
      <c r="X212" s="103"/>
      <c r="Y212" s="103"/>
      <c r="Z212" s="103"/>
      <c r="AA212" s="103">
        <v>288</v>
      </c>
      <c r="AB212" s="103">
        <v>0</v>
      </c>
      <c r="AC212" s="103">
        <v>288</v>
      </c>
      <c r="AD212" s="103">
        <v>288</v>
      </c>
      <c r="AE212" s="103">
        <v>0</v>
      </c>
      <c r="AF212" s="103">
        <v>288</v>
      </c>
      <c r="AG212" s="103"/>
      <c r="AH212" s="103"/>
      <c r="AI212" s="103"/>
      <c r="AJ212" s="103"/>
      <c r="AK212" s="103"/>
      <c r="AL212" s="103"/>
      <c r="AM212" s="103"/>
      <c r="AN212" s="103"/>
      <c r="AO212" s="103"/>
      <c r="AP212" s="103"/>
      <c r="AQ212" s="103"/>
      <c r="AR212" s="103"/>
      <c r="AS212" s="103"/>
      <c r="AT212" s="103"/>
      <c r="AU212" s="103">
        <v>150</v>
      </c>
      <c r="AV212" s="103"/>
      <c r="AW212" s="103"/>
      <c r="AX212" s="103"/>
      <c r="AY212" s="103"/>
      <c r="AZ212" s="103"/>
      <c r="BA212" s="103"/>
      <c r="BB212" s="103"/>
      <c r="BC212" s="103"/>
      <c r="BD212" s="103"/>
      <c r="BE212" s="103"/>
      <c r="BF212" s="103"/>
      <c r="BG212" s="103"/>
      <c r="BH212" s="103"/>
      <c r="BI212" s="103"/>
      <c r="BJ212" s="103"/>
      <c r="BK212" s="103"/>
      <c r="BL212" s="103"/>
      <c r="BM212" s="103"/>
      <c r="BN212" s="103"/>
      <c r="BO212" s="103"/>
      <c r="BP212" s="103"/>
      <c r="BQ212" s="103"/>
      <c r="BR212" s="103"/>
      <c r="BS212" s="103"/>
      <c r="BT212" s="103"/>
      <c r="BU212" s="103"/>
      <c r="BV212" s="103"/>
      <c r="BW212" s="103"/>
      <c r="BX212" s="104">
        <v>43952</v>
      </c>
      <c r="BY212" s="103">
        <f>DAY(EOMONTH(Base_Encuestas[[#This Row],[FECHA]],0))</f>
        <v>31</v>
      </c>
      <c r="BZ212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2" s="105">
        <f>+YEAR(Base_Encuestas[[#This Row],[FECHA]])</f>
        <v>2020</v>
      </c>
    </row>
    <row r="213" spans="1:79">
      <c r="A213" s="99" t="s">
        <v>93</v>
      </c>
      <c r="B213" s="99" t="s">
        <v>77</v>
      </c>
      <c r="C213" s="99" t="s">
        <v>78</v>
      </c>
      <c r="D213" s="103">
        <v>19</v>
      </c>
      <c r="E213" s="103">
        <v>14</v>
      </c>
      <c r="F213" s="103"/>
      <c r="G213" s="103"/>
      <c r="H213" s="103"/>
      <c r="I213" s="103"/>
      <c r="J213" s="103"/>
      <c r="K213" s="103"/>
      <c r="L213" s="103"/>
      <c r="M213" s="103"/>
      <c r="N213" s="103"/>
      <c r="O213" s="103"/>
      <c r="P213" s="103"/>
      <c r="Q213" s="103"/>
      <c r="R213" s="103"/>
      <c r="S213" s="103"/>
      <c r="T213" s="103"/>
      <c r="U213" s="103"/>
      <c r="V213" s="103"/>
      <c r="W213" s="103"/>
      <c r="X213" s="103"/>
      <c r="Y213" s="103"/>
      <c r="Z213" s="103"/>
      <c r="AA213" s="103"/>
      <c r="AB213" s="103"/>
      <c r="AC213" s="103"/>
      <c r="AD213" s="103"/>
      <c r="AE213" s="103"/>
      <c r="AF213" s="103"/>
      <c r="AG213" s="103"/>
      <c r="AH213" s="103"/>
      <c r="AI213" s="103"/>
      <c r="AJ213" s="103"/>
      <c r="AK213" s="103"/>
      <c r="AL213" s="103"/>
      <c r="AM213" s="103"/>
      <c r="AN213" s="103"/>
      <c r="AO213" s="103"/>
      <c r="AP213" s="103"/>
      <c r="AQ213" s="103"/>
      <c r="AR213" s="103"/>
      <c r="AS213" s="103"/>
      <c r="AT213" s="103"/>
      <c r="AU213" s="103">
        <v>14</v>
      </c>
      <c r="AV213" s="103"/>
      <c r="AW213" s="103"/>
      <c r="AX213" s="103"/>
      <c r="AY213" s="103"/>
      <c r="AZ213" s="103"/>
      <c r="BA213" s="103"/>
      <c r="BB213" s="103"/>
      <c r="BC213" s="103"/>
      <c r="BD213" s="103"/>
      <c r="BE213" s="103"/>
      <c r="BF213" s="103"/>
      <c r="BG213" s="103"/>
      <c r="BH213" s="103"/>
      <c r="BI213" s="103"/>
      <c r="BJ213" s="103"/>
      <c r="BK213" s="103"/>
      <c r="BL213" s="103"/>
      <c r="BM213" s="103"/>
      <c r="BN213" s="103"/>
      <c r="BO213" s="103"/>
      <c r="BP213" s="103"/>
      <c r="BQ213" s="103"/>
      <c r="BR213" s="103"/>
      <c r="BS213" s="103"/>
      <c r="BT213" s="103"/>
      <c r="BU213" s="103"/>
      <c r="BV213" s="103"/>
      <c r="BW213" s="103"/>
      <c r="BX213" s="104">
        <v>43952</v>
      </c>
      <c r="BY213" s="103">
        <f>DAY(EOMONTH(Base_Encuestas[[#This Row],[FECHA]],0))</f>
        <v>31</v>
      </c>
      <c r="BZ213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3" s="105">
        <f>+YEAR(Base_Encuestas[[#This Row],[FECHA]])</f>
        <v>2020</v>
      </c>
    </row>
    <row r="214" spans="1:79">
      <c r="A214" s="99" t="s">
        <v>82</v>
      </c>
      <c r="B214" s="99" t="s">
        <v>77</v>
      </c>
      <c r="C214" s="99" t="s">
        <v>101</v>
      </c>
      <c r="D214" s="103">
        <v>25</v>
      </c>
      <c r="E214" s="103">
        <v>50</v>
      </c>
      <c r="F214" s="103"/>
      <c r="G214" s="103"/>
      <c r="H214" s="103"/>
      <c r="I214" s="103">
        <v>12286.76</v>
      </c>
      <c r="J214" s="103">
        <f>Base_Encuestas[[#This Row],[VENTAS POR ALOJAMIENTO DURANTE EL MES DE LA ENCUESTA]]/1000</f>
        <v>12.286760000000001</v>
      </c>
      <c r="K214" s="103"/>
      <c r="L214" s="103"/>
      <c r="M214" s="103"/>
      <c r="N214" s="103"/>
      <c r="O214" s="103"/>
      <c r="P214" s="103">
        <v>34</v>
      </c>
      <c r="Q214" s="103"/>
      <c r="R214" s="103"/>
      <c r="S214" s="103"/>
      <c r="T214" s="103"/>
      <c r="U214" s="103">
        <v>0</v>
      </c>
      <c r="V214" s="103"/>
      <c r="W214" s="103"/>
      <c r="X214" s="103"/>
      <c r="Y214" s="103"/>
      <c r="Z214" s="103"/>
      <c r="AA214" s="103">
        <v>43</v>
      </c>
      <c r="AB214" s="103">
        <v>0</v>
      </c>
      <c r="AC214" s="103">
        <v>43</v>
      </c>
      <c r="AD214" s="103">
        <v>43</v>
      </c>
      <c r="AE214" s="103">
        <v>0</v>
      </c>
      <c r="AF214" s="103">
        <v>43</v>
      </c>
      <c r="AG214" s="103"/>
      <c r="AH214" s="103"/>
      <c r="AI214" s="103"/>
      <c r="AJ214" s="103"/>
      <c r="AK214" s="103"/>
      <c r="AL214" s="103"/>
      <c r="AM214" s="103"/>
      <c r="AN214" s="103"/>
      <c r="AO214" s="103"/>
      <c r="AP214" s="103"/>
      <c r="AQ214" s="103"/>
      <c r="AR214" s="103"/>
      <c r="AS214" s="103"/>
      <c r="AT214" s="103"/>
      <c r="AU214" s="103">
        <v>16</v>
      </c>
      <c r="AV214" s="103"/>
      <c r="AW214" s="103"/>
      <c r="AX214" s="103"/>
      <c r="AY214" s="103"/>
      <c r="AZ214" s="103"/>
      <c r="BA214" s="103"/>
      <c r="BB214" s="103"/>
      <c r="BC214" s="103"/>
      <c r="BD214" s="103"/>
      <c r="BE214" s="103"/>
      <c r="BF214" s="103"/>
      <c r="BG214" s="103"/>
      <c r="BH214" s="103"/>
      <c r="BI214" s="103"/>
      <c r="BJ214" s="103"/>
      <c r="BK214" s="103"/>
      <c r="BL214" s="103"/>
      <c r="BM214" s="103"/>
      <c r="BN214" s="103"/>
      <c r="BO214" s="103"/>
      <c r="BP214" s="103"/>
      <c r="BQ214" s="103"/>
      <c r="BR214" s="103"/>
      <c r="BS214" s="103"/>
      <c r="BT214" s="103"/>
      <c r="BU214" s="103"/>
      <c r="BV214" s="103"/>
      <c r="BW214" s="103"/>
      <c r="BX214" s="104">
        <v>43952</v>
      </c>
      <c r="BY214" s="103">
        <f>DAY(EOMONTH(Base_Encuestas[[#This Row],[FECHA]],0))</f>
        <v>31</v>
      </c>
      <c r="BZ214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4" s="105">
        <f>+YEAR(Base_Encuestas[[#This Row],[FECHA]])</f>
        <v>2020</v>
      </c>
    </row>
    <row r="215" spans="1:79">
      <c r="A215" s="99" t="s">
        <v>82</v>
      </c>
      <c r="B215" s="99" t="s">
        <v>77</v>
      </c>
      <c r="C215" s="99" t="s">
        <v>95</v>
      </c>
      <c r="D215" s="103">
        <v>0</v>
      </c>
      <c r="E215" s="103">
        <v>0</v>
      </c>
      <c r="F215" s="103"/>
      <c r="G215" s="103"/>
      <c r="H215" s="103"/>
      <c r="I215" s="103"/>
      <c r="J215" s="103"/>
      <c r="K215" s="103"/>
      <c r="L215" s="103"/>
      <c r="M215" s="103"/>
      <c r="N215" s="103"/>
      <c r="O215" s="103"/>
      <c r="P215" s="103"/>
      <c r="Q215" s="103"/>
      <c r="R215" s="103"/>
      <c r="S215" s="103"/>
      <c r="T215" s="103"/>
      <c r="U215" s="103"/>
      <c r="V215" s="103"/>
      <c r="W215" s="103"/>
      <c r="X215" s="103"/>
      <c r="Y215" s="103"/>
      <c r="Z215" s="103"/>
      <c r="AA215" s="103"/>
      <c r="AB215" s="103"/>
      <c r="AC215" s="103"/>
      <c r="AD215" s="103"/>
      <c r="AE215" s="103"/>
      <c r="AF215" s="103"/>
      <c r="AG215" s="103"/>
      <c r="AH215" s="103"/>
      <c r="AI215" s="103"/>
      <c r="AJ215" s="103"/>
      <c r="AK215" s="103"/>
      <c r="AL215" s="103"/>
      <c r="AM215" s="103"/>
      <c r="AN215" s="103"/>
      <c r="AO215" s="103"/>
      <c r="AP215" s="103"/>
      <c r="AQ215" s="103"/>
      <c r="AR215" s="103"/>
      <c r="AS215" s="103"/>
      <c r="AT215" s="103"/>
      <c r="AU215" s="103">
        <v>0</v>
      </c>
      <c r="AV215" s="103"/>
      <c r="AW215" s="103"/>
      <c r="AX215" s="103"/>
      <c r="AY215" s="103"/>
      <c r="AZ215" s="103"/>
      <c r="BA215" s="103"/>
      <c r="BB215" s="103"/>
      <c r="BC215" s="103"/>
      <c r="BD215" s="103"/>
      <c r="BE215" s="103"/>
      <c r="BF215" s="103"/>
      <c r="BG215" s="103"/>
      <c r="BH215" s="103"/>
      <c r="BI215" s="103"/>
      <c r="BJ215" s="103"/>
      <c r="BK215" s="103"/>
      <c r="BL215" s="103"/>
      <c r="BM215" s="103"/>
      <c r="BN215" s="103"/>
      <c r="BO215" s="103"/>
      <c r="BP215" s="103"/>
      <c r="BQ215" s="103"/>
      <c r="BR215" s="103"/>
      <c r="BS215" s="103"/>
      <c r="BT215" s="103"/>
      <c r="BU215" s="103"/>
      <c r="BV215" s="103"/>
      <c r="BW215" s="103"/>
      <c r="BX215" s="104">
        <v>43952</v>
      </c>
      <c r="BY215" s="103">
        <f>DAY(EOMONTH(Base_Encuestas[[#This Row],[FECHA]],0))</f>
        <v>31</v>
      </c>
      <c r="BZ215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5" s="105">
        <f>+YEAR(Base_Encuestas[[#This Row],[FECHA]])</f>
        <v>2020</v>
      </c>
    </row>
    <row r="216" spans="1:79">
      <c r="A216" s="99" t="s">
        <v>76</v>
      </c>
      <c r="B216" s="99" t="s">
        <v>94</v>
      </c>
      <c r="C216" s="99" t="s">
        <v>78</v>
      </c>
      <c r="D216" s="103">
        <v>144</v>
      </c>
      <c r="E216" s="103">
        <v>186</v>
      </c>
      <c r="F216" s="103"/>
      <c r="G216" s="103"/>
      <c r="H216" s="103"/>
      <c r="I216" s="103"/>
      <c r="J216" s="103"/>
      <c r="K216" s="103"/>
      <c r="L216" s="103"/>
      <c r="M216" s="103"/>
      <c r="N216" s="103"/>
      <c r="O216" s="103"/>
      <c r="P216" s="103">
        <v>26</v>
      </c>
      <c r="Q216" s="103"/>
      <c r="R216" s="103"/>
      <c r="S216" s="103"/>
      <c r="T216" s="103"/>
      <c r="U216" s="103">
        <v>0</v>
      </c>
      <c r="V216" s="103"/>
      <c r="W216" s="103"/>
      <c r="X216" s="103"/>
      <c r="Y216" s="103"/>
      <c r="Z216" s="103"/>
      <c r="AA216" s="103">
        <v>41</v>
      </c>
      <c r="AB216" s="103">
        <v>0</v>
      </c>
      <c r="AC216" s="103">
        <v>41</v>
      </c>
      <c r="AD216" s="103">
        <v>258</v>
      </c>
      <c r="AE216" s="103">
        <v>0</v>
      </c>
      <c r="AF216" s="103">
        <v>258</v>
      </c>
      <c r="AG216" s="103"/>
      <c r="AH216" s="103"/>
      <c r="AI216" s="103"/>
      <c r="AJ216" s="103"/>
      <c r="AK216" s="103"/>
      <c r="AL216" s="103"/>
      <c r="AM216" s="103"/>
      <c r="AN216" s="103"/>
      <c r="AO216" s="103"/>
      <c r="AP216" s="103"/>
      <c r="AQ216" s="103"/>
      <c r="AR216" s="103"/>
      <c r="AS216" s="103"/>
      <c r="AT216" s="103"/>
      <c r="AU216" s="103">
        <v>0</v>
      </c>
      <c r="AV216" s="103"/>
      <c r="AW216" s="103"/>
      <c r="AX216" s="103"/>
      <c r="AY216" s="103"/>
      <c r="AZ216" s="103"/>
      <c r="BA216" s="103"/>
      <c r="BB216" s="103"/>
      <c r="BC216" s="103"/>
      <c r="BD216" s="103"/>
      <c r="BE216" s="103"/>
      <c r="BF216" s="103"/>
      <c r="BG216" s="103"/>
      <c r="BH216" s="103"/>
      <c r="BI216" s="103"/>
      <c r="BJ216" s="103"/>
      <c r="BK216" s="103"/>
      <c r="BL216" s="103"/>
      <c r="BM216" s="103"/>
      <c r="BN216" s="103"/>
      <c r="BO216" s="103"/>
      <c r="BP216" s="103"/>
      <c r="BQ216" s="103"/>
      <c r="BR216" s="103"/>
      <c r="BS216" s="103"/>
      <c r="BT216" s="103"/>
      <c r="BU216" s="103"/>
      <c r="BV216" s="103"/>
      <c r="BW216" s="103"/>
      <c r="BX216" s="104">
        <v>43952</v>
      </c>
      <c r="BY216" s="103">
        <f>DAY(EOMONTH(Base_Encuestas[[#This Row],[FECHA]],0))</f>
        <v>31</v>
      </c>
      <c r="BZ216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6" s="105">
        <f>+YEAR(Base_Encuestas[[#This Row],[FECHA]])</f>
        <v>2020</v>
      </c>
    </row>
    <row r="217" spans="1:79">
      <c r="A217" s="99" t="s">
        <v>82</v>
      </c>
      <c r="B217" s="99" t="s">
        <v>77</v>
      </c>
      <c r="C217" s="99" t="s">
        <v>95</v>
      </c>
      <c r="D217" s="103">
        <v>7</v>
      </c>
      <c r="E217" s="103">
        <v>21</v>
      </c>
      <c r="F217" s="103"/>
      <c r="G217" s="103"/>
      <c r="H217" s="103"/>
      <c r="I217" s="103"/>
      <c r="J217" s="103"/>
      <c r="K217" s="103"/>
      <c r="L217" s="103"/>
      <c r="M217" s="103"/>
      <c r="N217" s="103"/>
      <c r="O217" s="103"/>
      <c r="P217" s="103"/>
      <c r="Q217" s="103"/>
      <c r="R217" s="103"/>
      <c r="S217" s="103"/>
      <c r="T217" s="103"/>
      <c r="U217" s="103"/>
      <c r="V217" s="103"/>
      <c r="W217" s="103"/>
      <c r="X217" s="103"/>
      <c r="Y217" s="103"/>
      <c r="Z217" s="103"/>
      <c r="AA217" s="103"/>
      <c r="AB217" s="103"/>
      <c r="AC217" s="103"/>
      <c r="AD217" s="103"/>
      <c r="AE217" s="103"/>
      <c r="AF217" s="103"/>
      <c r="AG217" s="103"/>
      <c r="AH217" s="103"/>
      <c r="AI217" s="103"/>
      <c r="AJ217" s="103"/>
      <c r="AK217" s="103"/>
      <c r="AL217" s="103"/>
      <c r="AM217" s="103"/>
      <c r="AN217" s="103"/>
      <c r="AO217" s="103"/>
      <c r="AP217" s="103"/>
      <c r="AQ217" s="103"/>
      <c r="AR217" s="103"/>
      <c r="AS217" s="103"/>
      <c r="AT217" s="103"/>
      <c r="AU217" s="103">
        <v>11</v>
      </c>
      <c r="AV217" s="103"/>
      <c r="AW217" s="103"/>
      <c r="AX217" s="103"/>
      <c r="AY217" s="103"/>
      <c r="AZ217" s="103"/>
      <c r="BA217" s="103"/>
      <c r="BB217" s="103"/>
      <c r="BC217" s="103"/>
      <c r="BD217" s="103"/>
      <c r="BE217" s="103"/>
      <c r="BF217" s="103"/>
      <c r="BG217" s="103"/>
      <c r="BH217" s="103"/>
      <c r="BI217" s="103"/>
      <c r="BJ217" s="103"/>
      <c r="BK217" s="103"/>
      <c r="BL217" s="103"/>
      <c r="BM217" s="103"/>
      <c r="BN217" s="103"/>
      <c r="BO217" s="103"/>
      <c r="BP217" s="103"/>
      <c r="BQ217" s="103"/>
      <c r="BR217" s="103"/>
      <c r="BS217" s="103"/>
      <c r="BT217" s="103"/>
      <c r="BU217" s="103"/>
      <c r="BV217" s="103"/>
      <c r="BW217" s="103"/>
      <c r="BX217" s="104">
        <v>43952</v>
      </c>
      <c r="BY217" s="103">
        <f>DAY(EOMONTH(Base_Encuestas[[#This Row],[FECHA]],0))</f>
        <v>31</v>
      </c>
      <c r="BZ217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7" s="105">
        <f>+YEAR(Base_Encuestas[[#This Row],[FECHA]])</f>
        <v>2020</v>
      </c>
    </row>
    <row r="218" spans="1:79">
      <c r="A218" s="99" t="s">
        <v>93</v>
      </c>
      <c r="B218" s="99" t="s">
        <v>94</v>
      </c>
      <c r="C218" s="99" t="s">
        <v>96</v>
      </c>
      <c r="D218" s="103">
        <v>0</v>
      </c>
      <c r="E218" s="103">
        <v>0</v>
      </c>
      <c r="F218" s="103"/>
      <c r="G218" s="103"/>
      <c r="H218" s="103"/>
      <c r="I218" s="103"/>
      <c r="J218" s="103"/>
      <c r="K218" s="103"/>
      <c r="L218" s="103"/>
      <c r="M218" s="103"/>
      <c r="N218" s="103"/>
      <c r="O218" s="103"/>
      <c r="P218" s="103"/>
      <c r="Q218" s="103"/>
      <c r="R218" s="103"/>
      <c r="S218" s="103"/>
      <c r="T218" s="103"/>
      <c r="U218" s="103"/>
      <c r="V218" s="103"/>
      <c r="W218" s="103"/>
      <c r="X218" s="103"/>
      <c r="Y218" s="103"/>
      <c r="Z218" s="103"/>
      <c r="AA218" s="103"/>
      <c r="AB218" s="103"/>
      <c r="AC218" s="103"/>
      <c r="AD218" s="103"/>
      <c r="AE218" s="103"/>
      <c r="AF218" s="103"/>
      <c r="AG218" s="103"/>
      <c r="AH218" s="103"/>
      <c r="AI218" s="103"/>
      <c r="AJ218" s="103"/>
      <c r="AK218" s="103"/>
      <c r="AL218" s="103"/>
      <c r="AM218" s="103"/>
      <c r="AN218" s="103"/>
      <c r="AO218" s="103"/>
      <c r="AP218" s="103"/>
      <c r="AQ218" s="103"/>
      <c r="AR218" s="103"/>
      <c r="AS218" s="103"/>
      <c r="AT218" s="103"/>
      <c r="AU218" s="103">
        <v>14</v>
      </c>
      <c r="AV218" s="103"/>
      <c r="AW218" s="103"/>
      <c r="AX218" s="103"/>
      <c r="AY218" s="103"/>
      <c r="AZ218" s="103"/>
      <c r="BA218" s="103"/>
      <c r="BB218" s="103"/>
      <c r="BC218" s="103"/>
      <c r="BD218" s="103"/>
      <c r="BE218" s="103"/>
      <c r="BF218" s="103"/>
      <c r="BG218" s="103"/>
      <c r="BH218" s="103"/>
      <c r="BI218" s="103"/>
      <c r="BJ218" s="103"/>
      <c r="BK218" s="103"/>
      <c r="BL218" s="103"/>
      <c r="BM218" s="103"/>
      <c r="BN218" s="103"/>
      <c r="BO218" s="103"/>
      <c r="BP218" s="103"/>
      <c r="BQ218" s="103"/>
      <c r="BR218" s="103"/>
      <c r="BS218" s="103"/>
      <c r="BT218" s="103"/>
      <c r="BU218" s="103"/>
      <c r="BV218" s="103"/>
      <c r="BW218" s="103"/>
      <c r="BX218" s="104">
        <v>43952</v>
      </c>
      <c r="BY218" s="103">
        <f>DAY(EOMONTH(Base_Encuestas[[#This Row],[FECHA]],0))</f>
        <v>31</v>
      </c>
      <c r="BZ218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8" s="105">
        <f>+YEAR(Base_Encuestas[[#This Row],[FECHA]])</f>
        <v>2020</v>
      </c>
    </row>
    <row r="219" spans="1:79">
      <c r="A219" s="99" t="s">
        <v>93</v>
      </c>
      <c r="B219" s="99" t="s">
        <v>77</v>
      </c>
      <c r="C219" s="99" t="s">
        <v>101</v>
      </c>
      <c r="D219" s="103">
        <v>16</v>
      </c>
      <c r="E219" s="103">
        <v>20</v>
      </c>
      <c r="F219" s="103"/>
      <c r="G219" s="103"/>
      <c r="H219" s="103"/>
      <c r="I219" s="103"/>
      <c r="J219" s="103"/>
      <c r="K219" s="103"/>
      <c r="L219" s="103"/>
      <c r="M219" s="103"/>
      <c r="N219" s="103"/>
      <c r="O219" s="103"/>
      <c r="P219" s="103"/>
      <c r="Q219" s="103"/>
      <c r="R219" s="103"/>
      <c r="S219" s="103"/>
      <c r="T219" s="103"/>
      <c r="U219" s="103"/>
      <c r="V219" s="103"/>
      <c r="W219" s="103"/>
      <c r="X219" s="103"/>
      <c r="Y219" s="103"/>
      <c r="Z219" s="103"/>
      <c r="AA219" s="103"/>
      <c r="AB219" s="103"/>
      <c r="AC219" s="103"/>
      <c r="AD219" s="103"/>
      <c r="AE219" s="103"/>
      <c r="AF219" s="103"/>
      <c r="AG219" s="103"/>
      <c r="AH219" s="103"/>
      <c r="AI219" s="103"/>
      <c r="AJ219" s="103"/>
      <c r="AK219" s="103"/>
      <c r="AL219" s="103"/>
      <c r="AM219" s="103"/>
      <c r="AN219" s="103"/>
      <c r="AO219" s="103"/>
      <c r="AP219" s="103"/>
      <c r="AQ219" s="103"/>
      <c r="AR219" s="103"/>
      <c r="AS219" s="103"/>
      <c r="AT219" s="103"/>
      <c r="AU219" s="103">
        <v>2</v>
      </c>
      <c r="AV219" s="103"/>
      <c r="AW219" s="103"/>
      <c r="AX219" s="103"/>
      <c r="AY219" s="103"/>
      <c r="AZ219" s="103"/>
      <c r="BA219" s="103"/>
      <c r="BB219" s="103"/>
      <c r="BC219" s="103"/>
      <c r="BD219" s="103"/>
      <c r="BE219" s="103"/>
      <c r="BF219" s="103"/>
      <c r="BG219" s="103"/>
      <c r="BH219" s="103"/>
      <c r="BI219" s="103"/>
      <c r="BJ219" s="103"/>
      <c r="BK219" s="103"/>
      <c r="BL219" s="103"/>
      <c r="BM219" s="103"/>
      <c r="BN219" s="103"/>
      <c r="BO219" s="103"/>
      <c r="BP219" s="103"/>
      <c r="BQ219" s="103"/>
      <c r="BR219" s="103"/>
      <c r="BS219" s="103"/>
      <c r="BT219" s="103"/>
      <c r="BU219" s="103"/>
      <c r="BV219" s="103"/>
      <c r="BW219" s="103"/>
      <c r="BX219" s="104">
        <v>43952</v>
      </c>
      <c r="BY219" s="103">
        <f>DAY(EOMONTH(Base_Encuestas[[#This Row],[FECHA]],0))</f>
        <v>31</v>
      </c>
      <c r="BZ219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19" s="105">
        <f>+YEAR(Base_Encuestas[[#This Row],[FECHA]])</f>
        <v>2020</v>
      </c>
    </row>
    <row r="220" spans="1:79">
      <c r="A220" s="99" t="s">
        <v>76</v>
      </c>
      <c r="B220" s="99" t="s">
        <v>88</v>
      </c>
      <c r="C220" s="99" t="s">
        <v>78</v>
      </c>
      <c r="D220" s="103">
        <v>6</v>
      </c>
      <c r="E220" s="103">
        <v>13</v>
      </c>
      <c r="F220" s="103"/>
      <c r="G220" s="103"/>
      <c r="H220" s="103"/>
      <c r="I220" s="103"/>
      <c r="J220" s="103"/>
      <c r="K220" s="103"/>
      <c r="L220" s="103"/>
      <c r="M220" s="103"/>
      <c r="N220" s="103"/>
      <c r="O220" s="103"/>
      <c r="P220" s="103"/>
      <c r="Q220" s="103"/>
      <c r="R220" s="103"/>
      <c r="S220" s="103"/>
      <c r="T220" s="103"/>
      <c r="U220" s="103"/>
      <c r="V220" s="103"/>
      <c r="W220" s="103"/>
      <c r="X220" s="103"/>
      <c r="Y220" s="103"/>
      <c r="Z220" s="103"/>
      <c r="AA220" s="103"/>
      <c r="AB220" s="103"/>
      <c r="AC220" s="103">
        <v>0</v>
      </c>
      <c r="AD220" s="103">
        <v>0</v>
      </c>
      <c r="AE220" s="103">
        <v>0</v>
      </c>
      <c r="AF220" s="103"/>
      <c r="AG220" s="103"/>
      <c r="AH220" s="103"/>
      <c r="AI220" s="103"/>
      <c r="AJ220" s="103"/>
      <c r="AK220" s="103"/>
      <c r="AL220" s="103"/>
      <c r="AM220" s="103"/>
      <c r="AN220" s="103"/>
      <c r="AO220" s="103"/>
      <c r="AP220" s="103"/>
      <c r="AQ220" s="103"/>
      <c r="AR220" s="103"/>
      <c r="AS220" s="103"/>
      <c r="AT220" s="103"/>
      <c r="AU220" s="103">
        <v>11</v>
      </c>
      <c r="AV220" s="103"/>
      <c r="AW220" s="103"/>
      <c r="AX220" s="103"/>
      <c r="AY220" s="103"/>
      <c r="AZ220" s="103"/>
      <c r="BA220" s="103"/>
      <c r="BB220" s="103"/>
      <c r="BC220" s="103"/>
      <c r="BD220" s="103"/>
      <c r="BE220" s="103"/>
      <c r="BF220" s="103"/>
      <c r="BG220" s="103"/>
      <c r="BH220" s="103"/>
      <c r="BI220" s="103"/>
      <c r="BJ220" s="103"/>
      <c r="BK220" s="103"/>
      <c r="BL220" s="103"/>
      <c r="BM220" s="103"/>
      <c r="BN220" s="103"/>
      <c r="BO220" s="103"/>
      <c r="BP220" s="103"/>
      <c r="BQ220" s="103"/>
      <c r="BR220" s="103"/>
      <c r="BS220" s="103"/>
      <c r="BT220" s="103"/>
      <c r="BU220" s="103"/>
      <c r="BV220" s="103"/>
      <c r="BW220" s="103"/>
      <c r="BX220" s="104">
        <v>43952</v>
      </c>
      <c r="BY220" s="103">
        <f>DAY(EOMONTH(Base_Encuestas[[#This Row],[FECHA]],0))</f>
        <v>31</v>
      </c>
      <c r="BZ220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20" s="105">
        <f>+YEAR(Base_Encuestas[[#This Row],[FECHA]])</f>
        <v>2020</v>
      </c>
    </row>
    <row r="221" spans="1:79">
      <c r="A221" s="99" t="s">
        <v>93</v>
      </c>
      <c r="B221" s="99" t="s">
        <v>77</v>
      </c>
      <c r="C221" s="99" t="s">
        <v>96</v>
      </c>
      <c r="D221" s="103">
        <v>32</v>
      </c>
      <c r="E221" s="103">
        <v>31</v>
      </c>
      <c r="F221" s="103"/>
      <c r="G221" s="103"/>
      <c r="H221" s="103"/>
      <c r="I221" s="103"/>
      <c r="J221" s="103"/>
      <c r="K221" s="103"/>
      <c r="L221" s="103"/>
      <c r="M221" s="103"/>
      <c r="N221" s="103"/>
      <c r="O221" s="103"/>
      <c r="P221" s="103"/>
      <c r="Q221" s="103"/>
      <c r="R221" s="103"/>
      <c r="S221" s="103"/>
      <c r="T221" s="103"/>
      <c r="U221" s="103"/>
      <c r="V221" s="103"/>
      <c r="W221" s="103"/>
      <c r="X221" s="103"/>
      <c r="Y221" s="103"/>
      <c r="Z221" s="103"/>
      <c r="AA221" s="103"/>
      <c r="AB221" s="103"/>
      <c r="AC221" s="103"/>
      <c r="AD221" s="103"/>
      <c r="AE221" s="103"/>
      <c r="AF221" s="103"/>
      <c r="AG221" s="103"/>
      <c r="AH221" s="103"/>
      <c r="AI221" s="103"/>
      <c r="AJ221" s="103"/>
      <c r="AK221" s="103"/>
      <c r="AL221" s="103"/>
      <c r="AM221" s="103"/>
      <c r="AN221" s="103"/>
      <c r="AO221" s="103"/>
      <c r="AP221" s="103"/>
      <c r="AQ221" s="103"/>
      <c r="AR221" s="103"/>
      <c r="AS221" s="103"/>
      <c r="AT221" s="103"/>
      <c r="AU221" s="103">
        <v>1</v>
      </c>
      <c r="AV221" s="103"/>
      <c r="AW221" s="103"/>
      <c r="AX221" s="103"/>
      <c r="AY221" s="103"/>
      <c r="AZ221" s="103"/>
      <c r="BA221" s="103"/>
      <c r="BB221" s="103"/>
      <c r="BC221" s="103"/>
      <c r="BD221" s="103"/>
      <c r="BE221" s="103"/>
      <c r="BF221" s="103"/>
      <c r="BG221" s="103"/>
      <c r="BH221" s="103"/>
      <c r="BI221" s="103"/>
      <c r="BJ221" s="103"/>
      <c r="BK221" s="103"/>
      <c r="BL221" s="103"/>
      <c r="BM221" s="103"/>
      <c r="BN221" s="103"/>
      <c r="BO221" s="103"/>
      <c r="BP221" s="103"/>
      <c r="BQ221" s="103"/>
      <c r="BR221" s="103"/>
      <c r="BS221" s="103"/>
      <c r="BT221" s="103"/>
      <c r="BU221" s="103"/>
      <c r="BV221" s="103"/>
      <c r="BW221" s="103"/>
      <c r="BX221" s="104">
        <v>43952</v>
      </c>
      <c r="BY221" s="103">
        <f>DAY(EOMONTH(Base_Encuestas[[#This Row],[FECHA]],0))</f>
        <v>31</v>
      </c>
      <c r="BZ221" s="103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e. Mayo</v>
      </c>
      <c r="CA221" s="105">
        <f>+YEAR(Base_Encuestas[[#This Row],[FECHA]])</f>
        <v>2020</v>
      </c>
    </row>
    <row r="222" spans="1:79">
      <c r="A222" s="99" t="s">
        <v>76</v>
      </c>
      <c r="B222" s="99" t="s">
        <v>210</v>
      </c>
      <c r="C222" s="99" t="s">
        <v>78</v>
      </c>
      <c r="D222" s="103">
        <v>20</v>
      </c>
      <c r="E222" s="103">
        <v>30</v>
      </c>
      <c r="F222" s="103"/>
      <c r="G222" s="103"/>
      <c r="H222" s="103"/>
      <c r="I222" s="103"/>
      <c r="J222" s="105"/>
      <c r="K222" s="102"/>
      <c r="L222" s="102"/>
      <c r="M222" s="102"/>
      <c r="N222" s="102"/>
      <c r="O222" s="102"/>
      <c r="P222" s="103">
        <v>0</v>
      </c>
      <c r="Q222" s="103"/>
      <c r="R222" s="103"/>
      <c r="S222" s="103"/>
      <c r="T222" s="103"/>
      <c r="U222" s="103"/>
      <c r="V222" s="103"/>
      <c r="W222" s="103"/>
      <c r="X222" s="103"/>
      <c r="Y222" s="103"/>
      <c r="Z222" s="103"/>
      <c r="AA222" s="103"/>
      <c r="AB222" s="103"/>
      <c r="AC222" s="103"/>
      <c r="AD222" s="103"/>
      <c r="AE222" s="103"/>
      <c r="AF222" s="103"/>
      <c r="AG222" s="103"/>
      <c r="AH222" s="103"/>
      <c r="AI222" s="103"/>
      <c r="AJ222" s="103"/>
      <c r="AK222" s="103"/>
      <c r="AL222" s="103"/>
      <c r="AM222" s="103"/>
      <c r="AN222" s="103"/>
      <c r="AO222" s="103"/>
      <c r="AP222" s="103"/>
      <c r="AQ222" s="103"/>
      <c r="AR222" s="103"/>
      <c r="AS222" s="103"/>
      <c r="AT222" s="103"/>
      <c r="AU222" s="106">
        <v>9</v>
      </c>
      <c r="AV222" s="103"/>
      <c r="AW222" s="103"/>
      <c r="AX222" s="103"/>
      <c r="AY222" s="103"/>
      <c r="AZ222" s="103"/>
      <c r="BA222" s="103"/>
      <c r="BB222" s="103"/>
      <c r="BC222" s="103"/>
      <c r="BD222" s="103"/>
      <c r="BE222" s="103"/>
      <c r="BF222" s="103"/>
      <c r="BG222" s="103"/>
      <c r="BH222" s="103"/>
      <c r="BI222" s="103"/>
      <c r="BJ222" s="103"/>
      <c r="BK222" s="103"/>
      <c r="BL222" s="103"/>
      <c r="BM222" s="103"/>
      <c r="BN222" s="103"/>
      <c r="BO222" s="103"/>
      <c r="BP222" s="103"/>
      <c r="BQ222" s="103"/>
      <c r="BR222" s="103"/>
      <c r="BS222" s="103"/>
      <c r="BT222" s="103"/>
      <c r="BU222" s="103"/>
      <c r="BV222" s="103"/>
      <c r="BW222" s="103"/>
      <c r="BX222" s="104">
        <v>43983</v>
      </c>
      <c r="BY222" s="103">
        <f>DAY(EOMONTH(Base_Encuestas[[#This Row],[FECHA]],0))</f>
        <v>30</v>
      </c>
      <c r="BZ22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2" s="105">
        <f>+YEAR(Base_Encuestas[[#This Row],[FECHA]])</f>
        <v>2020</v>
      </c>
    </row>
    <row r="223" spans="1:79">
      <c r="A223" s="99" t="s">
        <v>82</v>
      </c>
      <c r="B223" s="99" t="s">
        <v>94</v>
      </c>
      <c r="C223" s="99" t="s">
        <v>78</v>
      </c>
      <c r="D223" s="103">
        <v>116</v>
      </c>
      <c r="E223" s="103">
        <v>232</v>
      </c>
      <c r="F223" s="103"/>
      <c r="G223" s="103"/>
      <c r="H223" s="103"/>
      <c r="I223" s="103">
        <v>21000</v>
      </c>
      <c r="J223" s="105">
        <f>Base_Encuestas[[#This Row],[VENTAS POR ALOJAMIENTO DURANTE EL MES DE LA ENCUESTA]]/1000</f>
        <v>21</v>
      </c>
      <c r="K223" s="102"/>
      <c r="L223" s="102"/>
      <c r="M223" s="102"/>
      <c r="N223" s="102"/>
      <c r="O223" s="102"/>
      <c r="P223" s="103">
        <v>535</v>
      </c>
      <c r="Q223" s="103"/>
      <c r="R223" s="103"/>
      <c r="S223" s="103"/>
      <c r="T223" s="103"/>
      <c r="U223" s="103"/>
      <c r="V223" s="103"/>
      <c r="W223" s="103"/>
      <c r="X223" s="103"/>
      <c r="Y223" s="103"/>
      <c r="Z223" s="103"/>
      <c r="AA223" s="103">
        <v>84</v>
      </c>
      <c r="AB223" s="103">
        <v>0</v>
      </c>
      <c r="AC223" s="103">
        <v>84</v>
      </c>
      <c r="AD223" s="103">
        <v>535</v>
      </c>
      <c r="AE223" s="103">
        <v>0</v>
      </c>
      <c r="AF223" s="103">
        <v>535</v>
      </c>
      <c r="AG223" s="103"/>
      <c r="AH223" s="103"/>
      <c r="AI223" s="103"/>
      <c r="AJ223" s="103"/>
      <c r="AK223" s="103"/>
      <c r="AL223" s="103"/>
      <c r="AM223" s="103"/>
      <c r="AN223" s="103"/>
      <c r="AO223" s="103"/>
      <c r="AP223" s="103"/>
      <c r="AQ223" s="103"/>
      <c r="AR223" s="103"/>
      <c r="AS223" s="103"/>
      <c r="AT223" s="103"/>
      <c r="AU223" s="107">
        <v>50</v>
      </c>
      <c r="AV223" s="103"/>
      <c r="AW223" s="103"/>
      <c r="AX223" s="103"/>
      <c r="AY223" s="103"/>
      <c r="AZ223" s="103"/>
      <c r="BA223" s="103"/>
      <c r="BB223" s="103"/>
      <c r="BC223" s="103"/>
      <c r="BD223" s="103"/>
      <c r="BE223" s="103"/>
      <c r="BF223" s="103"/>
      <c r="BG223" s="103"/>
      <c r="BH223" s="103"/>
      <c r="BI223" s="103"/>
      <c r="BJ223" s="103"/>
      <c r="BK223" s="103"/>
      <c r="BL223" s="103"/>
      <c r="BM223" s="103"/>
      <c r="BN223" s="103"/>
      <c r="BO223" s="103"/>
      <c r="BP223" s="103"/>
      <c r="BQ223" s="103"/>
      <c r="BR223" s="103"/>
      <c r="BS223" s="103"/>
      <c r="BT223" s="103"/>
      <c r="BU223" s="103"/>
      <c r="BV223" s="103"/>
      <c r="BW223" s="103"/>
      <c r="BX223" s="104">
        <v>43983</v>
      </c>
      <c r="BY223" s="103">
        <f>DAY(EOMONTH(Base_Encuestas[[#This Row],[FECHA]],0))</f>
        <v>30</v>
      </c>
      <c r="BZ22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3" s="105">
        <f>+YEAR(Base_Encuestas[[#This Row],[FECHA]])</f>
        <v>2020</v>
      </c>
    </row>
    <row r="224" spans="1:79">
      <c r="A224" s="99" t="s">
        <v>76</v>
      </c>
      <c r="B224" s="99" t="s">
        <v>88</v>
      </c>
      <c r="C224" s="99" t="s">
        <v>78</v>
      </c>
      <c r="D224" s="103">
        <v>86</v>
      </c>
      <c r="E224" s="103">
        <v>86</v>
      </c>
      <c r="F224" s="103"/>
      <c r="G224" s="103"/>
      <c r="H224" s="103"/>
      <c r="I224" s="103">
        <v>6316</v>
      </c>
      <c r="J224" s="105">
        <f>Base_Encuestas[[#This Row],[VENTAS POR ALOJAMIENTO DURANTE EL MES DE LA ENCUESTA]]/1000</f>
        <v>6.3159999999999998</v>
      </c>
      <c r="K224" s="102"/>
      <c r="L224" s="102"/>
      <c r="M224" s="102"/>
      <c r="N224" s="102"/>
      <c r="O224" s="102"/>
      <c r="P224" s="103">
        <v>138</v>
      </c>
      <c r="Q224" s="103"/>
      <c r="R224" s="103"/>
      <c r="S224" s="103"/>
      <c r="T224" s="103"/>
      <c r="U224" s="103"/>
      <c r="V224" s="103"/>
      <c r="W224" s="103"/>
      <c r="X224" s="103"/>
      <c r="Y224" s="103"/>
      <c r="Z224" s="103"/>
      <c r="AA224" s="103">
        <v>147</v>
      </c>
      <c r="AB224" s="103">
        <v>0</v>
      </c>
      <c r="AC224" s="103">
        <v>147</v>
      </c>
      <c r="AD224" s="103">
        <v>147</v>
      </c>
      <c r="AE224" s="103">
        <v>0</v>
      </c>
      <c r="AF224" s="103">
        <v>147</v>
      </c>
      <c r="AG224" s="103"/>
      <c r="AH224" s="103"/>
      <c r="AI224" s="103"/>
      <c r="AJ224" s="103"/>
      <c r="AK224" s="103"/>
      <c r="AL224" s="103"/>
      <c r="AM224" s="103"/>
      <c r="AN224" s="103"/>
      <c r="AO224" s="103"/>
      <c r="AP224" s="103"/>
      <c r="AQ224" s="103"/>
      <c r="AR224" s="103"/>
      <c r="AS224" s="103"/>
      <c r="AT224" s="103"/>
      <c r="AU224" s="106">
        <v>50</v>
      </c>
      <c r="AV224" s="103"/>
      <c r="AW224" s="103"/>
      <c r="AX224" s="103"/>
      <c r="AY224" s="103"/>
      <c r="AZ224" s="103"/>
      <c r="BA224" s="103"/>
      <c r="BB224" s="103"/>
      <c r="BC224" s="103"/>
      <c r="BD224" s="103"/>
      <c r="BE224" s="103"/>
      <c r="BF224" s="103"/>
      <c r="BG224" s="103"/>
      <c r="BH224" s="103"/>
      <c r="BI224" s="103"/>
      <c r="BJ224" s="103"/>
      <c r="BK224" s="103"/>
      <c r="BL224" s="103"/>
      <c r="BM224" s="103"/>
      <c r="BN224" s="103"/>
      <c r="BO224" s="103"/>
      <c r="BP224" s="103"/>
      <c r="BQ224" s="103"/>
      <c r="BR224" s="103"/>
      <c r="BS224" s="103"/>
      <c r="BT224" s="103"/>
      <c r="BU224" s="103"/>
      <c r="BV224" s="103"/>
      <c r="BW224" s="103"/>
      <c r="BX224" s="104">
        <v>43983</v>
      </c>
      <c r="BY224" s="103">
        <f>DAY(EOMONTH(Base_Encuestas[[#This Row],[FECHA]],0))</f>
        <v>30</v>
      </c>
      <c r="BZ22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4" s="105">
        <f>+YEAR(Base_Encuestas[[#This Row],[FECHA]])</f>
        <v>2020</v>
      </c>
    </row>
    <row r="225" spans="1:79">
      <c r="A225" s="99" t="s">
        <v>82</v>
      </c>
      <c r="B225" s="99" t="s">
        <v>77</v>
      </c>
      <c r="C225" s="99" t="s">
        <v>101</v>
      </c>
      <c r="D225" s="103">
        <v>25</v>
      </c>
      <c r="E225" s="103">
        <v>50</v>
      </c>
      <c r="F225" s="103"/>
      <c r="G225" s="103"/>
      <c r="H225" s="103"/>
      <c r="I225" s="103">
        <v>1200</v>
      </c>
      <c r="J225" s="105">
        <f>Base_Encuestas[[#This Row],[VENTAS POR ALOJAMIENTO DURANTE EL MES DE LA ENCUESTA]]/1000</f>
        <v>1.2</v>
      </c>
      <c r="K225" s="102"/>
      <c r="L225" s="102"/>
      <c r="M225" s="102"/>
      <c r="N225" s="102"/>
      <c r="O225" s="102"/>
      <c r="P225" s="103">
        <v>55</v>
      </c>
      <c r="Q225" s="103"/>
      <c r="R225" s="103"/>
      <c r="S225" s="103"/>
      <c r="T225" s="103"/>
      <c r="U225" s="103"/>
      <c r="V225" s="103"/>
      <c r="W225" s="103"/>
      <c r="X225" s="103"/>
      <c r="Y225" s="103"/>
      <c r="Z225" s="103"/>
      <c r="AA225" s="103">
        <v>55</v>
      </c>
      <c r="AB225" s="103">
        <v>0</v>
      </c>
      <c r="AC225" s="103">
        <v>55</v>
      </c>
      <c r="AD225" s="103">
        <v>55</v>
      </c>
      <c r="AE225" s="103">
        <v>0</v>
      </c>
      <c r="AF225" s="103">
        <v>55</v>
      </c>
      <c r="AG225" s="103"/>
      <c r="AH225" s="103"/>
      <c r="AI225" s="103"/>
      <c r="AJ225" s="103"/>
      <c r="AK225" s="103"/>
      <c r="AL225" s="103"/>
      <c r="AM225" s="103"/>
      <c r="AN225" s="103"/>
      <c r="AO225" s="103"/>
      <c r="AP225" s="103"/>
      <c r="AQ225" s="103"/>
      <c r="AR225" s="103"/>
      <c r="AS225" s="103"/>
      <c r="AT225" s="103"/>
      <c r="AU225" s="107">
        <v>7</v>
      </c>
      <c r="AV225" s="103"/>
      <c r="AW225" s="103"/>
      <c r="AX225" s="103"/>
      <c r="AY225" s="103"/>
      <c r="AZ225" s="103"/>
      <c r="BA225" s="103"/>
      <c r="BB225" s="103"/>
      <c r="BC225" s="103"/>
      <c r="BD225" s="103"/>
      <c r="BE225" s="103"/>
      <c r="BF225" s="103"/>
      <c r="BG225" s="103"/>
      <c r="BH225" s="103"/>
      <c r="BI225" s="103"/>
      <c r="BJ225" s="103"/>
      <c r="BK225" s="103"/>
      <c r="BL225" s="103"/>
      <c r="BM225" s="103"/>
      <c r="BN225" s="103"/>
      <c r="BO225" s="103"/>
      <c r="BP225" s="103"/>
      <c r="BQ225" s="103"/>
      <c r="BR225" s="103"/>
      <c r="BS225" s="103"/>
      <c r="BT225" s="103"/>
      <c r="BU225" s="103"/>
      <c r="BV225" s="103"/>
      <c r="BW225" s="103"/>
      <c r="BX225" s="104">
        <v>43983</v>
      </c>
      <c r="BY225" s="103">
        <f>DAY(EOMONTH(Base_Encuestas[[#This Row],[FECHA]],0))</f>
        <v>30</v>
      </c>
      <c r="BZ22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5" s="105">
        <f>+YEAR(Base_Encuestas[[#This Row],[FECHA]])</f>
        <v>2020</v>
      </c>
    </row>
    <row r="226" spans="1:79">
      <c r="A226" s="99" t="s">
        <v>82</v>
      </c>
      <c r="B226" s="99" t="s">
        <v>88</v>
      </c>
      <c r="C226" s="99" t="s">
        <v>78</v>
      </c>
      <c r="D226" s="103">
        <v>152</v>
      </c>
      <c r="E226" s="103">
        <v>316</v>
      </c>
      <c r="F226" s="103"/>
      <c r="G226" s="103"/>
      <c r="H226" s="103"/>
      <c r="I226" s="103"/>
      <c r="J226" s="105"/>
      <c r="K226" s="102"/>
      <c r="L226" s="102"/>
      <c r="M226" s="102"/>
      <c r="N226" s="102"/>
      <c r="O226" s="102"/>
      <c r="P226" s="103">
        <v>0</v>
      </c>
      <c r="Q226" s="103"/>
      <c r="R226" s="103"/>
      <c r="S226" s="103"/>
      <c r="T226" s="103"/>
      <c r="U226" s="103"/>
      <c r="V226" s="103"/>
      <c r="W226" s="103"/>
      <c r="X226" s="103"/>
      <c r="Y226" s="103"/>
      <c r="Z226" s="103"/>
      <c r="AA226" s="103"/>
      <c r="AB226" s="103"/>
      <c r="AC226" s="103"/>
      <c r="AD226" s="103"/>
      <c r="AE226" s="103"/>
      <c r="AF226" s="103"/>
      <c r="AG226" s="103"/>
      <c r="AH226" s="103"/>
      <c r="AI226" s="103"/>
      <c r="AJ226" s="103"/>
      <c r="AK226" s="103"/>
      <c r="AL226" s="103"/>
      <c r="AM226" s="103"/>
      <c r="AN226" s="103"/>
      <c r="AO226" s="103"/>
      <c r="AP226" s="103"/>
      <c r="AQ226" s="103"/>
      <c r="AR226" s="103"/>
      <c r="AS226" s="103"/>
      <c r="AT226" s="103"/>
      <c r="AU226" s="106">
        <v>30</v>
      </c>
      <c r="AV226" s="103"/>
      <c r="AW226" s="103"/>
      <c r="AX226" s="103"/>
      <c r="AY226" s="103"/>
      <c r="AZ226" s="103"/>
      <c r="BA226" s="103"/>
      <c r="BB226" s="103"/>
      <c r="BC226" s="103"/>
      <c r="BD226" s="103"/>
      <c r="BE226" s="103"/>
      <c r="BF226" s="103"/>
      <c r="BG226" s="103"/>
      <c r="BH226" s="103"/>
      <c r="BI226" s="103"/>
      <c r="BJ226" s="103"/>
      <c r="BK226" s="103"/>
      <c r="BL226" s="103"/>
      <c r="BM226" s="103"/>
      <c r="BN226" s="103"/>
      <c r="BO226" s="103"/>
      <c r="BP226" s="103"/>
      <c r="BQ226" s="103"/>
      <c r="BR226" s="103"/>
      <c r="BS226" s="103"/>
      <c r="BT226" s="103"/>
      <c r="BU226" s="103"/>
      <c r="BV226" s="103"/>
      <c r="BW226" s="103"/>
      <c r="BX226" s="104">
        <v>43983</v>
      </c>
      <c r="BY226" s="103">
        <f>DAY(EOMONTH(Base_Encuestas[[#This Row],[FECHA]],0))</f>
        <v>30</v>
      </c>
      <c r="BZ22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6" s="105">
        <f>+YEAR(Base_Encuestas[[#This Row],[FECHA]])</f>
        <v>2020</v>
      </c>
    </row>
    <row r="227" spans="1:79">
      <c r="A227" s="99" t="s">
        <v>82</v>
      </c>
      <c r="B227" s="99" t="s">
        <v>88</v>
      </c>
      <c r="C227" s="99" t="s">
        <v>78</v>
      </c>
      <c r="D227" s="103">
        <v>29</v>
      </c>
      <c r="E227" s="103">
        <v>60</v>
      </c>
      <c r="F227" s="103"/>
      <c r="G227" s="103"/>
      <c r="H227" s="103"/>
      <c r="I227" s="103">
        <v>1000</v>
      </c>
      <c r="J227" s="105">
        <f>Base_Encuestas[[#This Row],[VENTAS POR ALOJAMIENTO DURANTE EL MES DE LA ENCUESTA]]/1000</f>
        <v>1</v>
      </c>
      <c r="K227" s="102"/>
      <c r="L227" s="102"/>
      <c r="M227" s="102"/>
      <c r="N227" s="102"/>
      <c r="O227" s="102"/>
      <c r="P227" s="103">
        <v>15</v>
      </c>
      <c r="Q227" s="103"/>
      <c r="R227" s="103"/>
      <c r="S227" s="103"/>
      <c r="T227" s="103"/>
      <c r="U227" s="103"/>
      <c r="V227" s="103"/>
      <c r="W227" s="103"/>
      <c r="X227" s="103"/>
      <c r="Y227" s="103"/>
      <c r="Z227" s="103"/>
      <c r="AA227" s="103">
        <v>5</v>
      </c>
      <c r="AB227" s="103">
        <v>0</v>
      </c>
      <c r="AC227" s="103">
        <v>5</v>
      </c>
      <c r="AD227" s="103">
        <v>16</v>
      </c>
      <c r="AE227" s="103">
        <v>0</v>
      </c>
      <c r="AF227" s="103">
        <v>16</v>
      </c>
      <c r="AG227" s="103"/>
      <c r="AH227" s="103"/>
      <c r="AI227" s="103"/>
      <c r="AJ227" s="103"/>
      <c r="AK227" s="103"/>
      <c r="AL227" s="103"/>
      <c r="AM227" s="103"/>
      <c r="AN227" s="103"/>
      <c r="AO227" s="103"/>
      <c r="AP227" s="103"/>
      <c r="AQ227" s="103"/>
      <c r="AR227" s="103"/>
      <c r="AS227" s="103"/>
      <c r="AT227" s="103"/>
      <c r="AU227" s="107">
        <v>11</v>
      </c>
      <c r="AV227" s="103"/>
      <c r="AW227" s="103"/>
      <c r="AX227" s="103"/>
      <c r="AY227" s="103"/>
      <c r="AZ227" s="103"/>
      <c r="BA227" s="103"/>
      <c r="BB227" s="103"/>
      <c r="BC227" s="103"/>
      <c r="BD227" s="103"/>
      <c r="BE227" s="103"/>
      <c r="BF227" s="103"/>
      <c r="BG227" s="103"/>
      <c r="BH227" s="103"/>
      <c r="BI227" s="103"/>
      <c r="BJ227" s="103"/>
      <c r="BK227" s="103"/>
      <c r="BL227" s="103"/>
      <c r="BM227" s="103"/>
      <c r="BN227" s="103"/>
      <c r="BO227" s="103"/>
      <c r="BP227" s="103"/>
      <c r="BQ227" s="103"/>
      <c r="BR227" s="103"/>
      <c r="BS227" s="103"/>
      <c r="BT227" s="103"/>
      <c r="BU227" s="103"/>
      <c r="BV227" s="103"/>
      <c r="BW227" s="103"/>
      <c r="BX227" s="104">
        <v>43983</v>
      </c>
      <c r="BY227" s="103">
        <f>DAY(EOMONTH(Base_Encuestas[[#This Row],[FECHA]],0))</f>
        <v>30</v>
      </c>
      <c r="BZ22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7" s="105">
        <f>+YEAR(Base_Encuestas[[#This Row],[FECHA]])</f>
        <v>2020</v>
      </c>
    </row>
    <row r="228" spans="1:79">
      <c r="A228" s="99" t="s">
        <v>76</v>
      </c>
      <c r="B228" s="99" t="s">
        <v>88</v>
      </c>
      <c r="C228" s="99" t="s">
        <v>78</v>
      </c>
      <c r="D228" s="103">
        <v>100</v>
      </c>
      <c r="E228" s="103">
        <v>147</v>
      </c>
      <c r="F228" s="103"/>
      <c r="G228" s="103"/>
      <c r="H228" s="103"/>
      <c r="I228" s="103">
        <v>0</v>
      </c>
      <c r="J228" s="105"/>
      <c r="K228" s="102"/>
      <c r="L228" s="102"/>
      <c r="M228" s="102"/>
      <c r="N228" s="102"/>
      <c r="O228" s="102"/>
      <c r="P228" s="103">
        <v>2</v>
      </c>
      <c r="Q228" s="103"/>
      <c r="R228" s="103"/>
      <c r="S228" s="103"/>
      <c r="T228" s="103"/>
      <c r="U228" s="103"/>
      <c r="V228" s="103"/>
      <c r="W228" s="103"/>
      <c r="X228" s="103"/>
      <c r="Y228" s="103"/>
      <c r="Z228" s="103"/>
      <c r="AA228" s="103">
        <v>2</v>
      </c>
      <c r="AB228" s="103">
        <v>0</v>
      </c>
      <c r="AC228" s="103">
        <v>2</v>
      </c>
      <c r="AD228" s="103">
        <v>14</v>
      </c>
      <c r="AE228" s="103">
        <v>0</v>
      </c>
      <c r="AF228" s="103">
        <v>14</v>
      </c>
      <c r="AG228" s="103"/>
      <c r="AH228" s="103"/>
      <c r="AI228" s="103"/>
      <c r="AJ228" s="103"/>
      <c r="AK228" s="103"/>
      <c r="AL228" s="103"/>
      <c r="AM228" s="103"/>
      <c r="AN228" s="103"/>
      <c r="AO228" s="103"/>
      <c r="AP228" s="103"/>
      <c r="AQ228" s="103"/>
      <c r="AR228" s="103"/>
      <c r="AS228" s="103"/>
      <c r="AT228" s="103"/>
      <c r="AU228" s="106">
        <v>45</v>
      </c>
      <c r="AV228" s="103"/>
      <c r="AW228" s="103"/>
      <c r="AX228" s="103"/>
      <c r="AY228" s="103"/>
      <c r="AZ228" s="103"/>
      <c r="BA228" s="103"/>
      <c r="BB228" s="103"/>
      <c r="BC228" s="103"/>
      <c r="BD228" s="103"/>
      <c r="BE228" s="103"/>
      <c r="BF228" s="103"/>
      <c r="BG228" s="103"/>
      <c r="BH228" s="103"/>
      <c r="BI228" s="103"/>
      <c r="BJ228" s="103"/>
      <c r="BK228" s="103"/>
      <c r="BL228" s="103"/>
      <c r="BM228" s="103"/>
      <c r="BN228" s="103"/>
      <c r="BO228" s="103"/>
      <c r="BP228" s="103"/>
      <c r="BQ228" s="103"/>
      <c r="BR228" s="103"/>
      <c r="BS228" s="103"/>
      <c r="BT228" s="103"/>
      <c r="BU228" s="103"/>
      <c r="BV228" s="103"/>
      <c r="BW228" s="103"/>
      <c r="BX228" s="104">
        <v>43983</v>
      </c>
      <c r="BY228" s="103">
        <f>DAY(EOMONTH(Base_Encuestas[[#This Row],[FECHA]],0))</f>
        <v>30</v>
      </c>
      <c r="BZ22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8" s="105">
        <f>+YEAR(Base_Encuestas[[#This Row],[FECHA]])</f>
        <v>2020</v>
      </c>
    </row>
    <row r="229" spans="1:79">
      <c r="A229" s="99" t="s">
        <v>76</v>
      </c>
      <c r="B229" s="99" t="s">
        <v>77</v>
      </c>
      <c r="C229" s="99" t="s">
        <v>78</v>
      </c>
      <c r="D229" s="103">
        <v>40</v>
      </c>
      <c r="E229" s="103">
        <v>96</v>
      </c>
      <c r="F229" s="103"/>
      <c r="G229" s="103"/>
      <c r="H229" s="103"/>
      <c r="I229" s="103">
        <v>2440.35</v>
      </c>
      <c r="J229" s="105">
        <f>Base_Encuestas[[#This Row],[VENTAS POR ALOJAMIENTO DURANTE EL MES DE LA ENCUESTA]]/1000</f>
        <v>2.44035</v>
      </c>
      <c r="K229" s="102"/>
      <c r="L229" s="102"/>
      <c r="M229" s="102"/>
      <c r="N229" s="102"/>
      <c r="O229" s="102"/>
      <c r="P229" s="103">
        <v>34</v>
      </c>
      <c r="Q229" s="103"/>
      <c r="R229" s="103"/>
      <c r="S229" s="103"/>
      <c r="T229" s="103"/>
      <c r="U229" s="103"/>
      <c r="V229" s="103"/>
      <c r="W229" s="103"/>
      <c r="X229" s="103"/>
      <c r="Y229" s="103"/>
      <c r="Z229" s="103"/>
      <c r="AA229" s="103">
        <v>44</v>
      </c>
      <c r="AB229" s="103">
        <v>1</v>
      </c>
      <c r="AC229" s="103">
        <v>45</v>
      </c>
      <c r="AD229" s="103">
        <v>81</v>
      </c>
      <c r="AE229" s="103">
        <v>1</v>
      </c>
      <c r="AF229" s="103">
        <v>82</v>
      </c>
      <c r="AG229" s="103"/>
      <c r="AH229" s="103"/>
      <c r="AI229" s="103"/>
      <c r="AJ229" s="103"/>
      <c r="AK229" s="103"/>
      <c r="AL229" s="103"/>
      <c r="AM229" s="103"/>
      <c r="AN229" s="103"/>
      <c r="AO229" s="103"/>
      <c r="AP229" s="103"/>
      <c r="AQ229" s="103"/>
      <c r="AR229" s="103"/>
      <c r="AS229" s="103"/>
      <c r="AT229" s="103"/>
      <c r="AU229" s="108">
        <v>19</v>
      </c>
      <c r="AV229" s="103"/>
      <c r="AW229" s="103"/>
      <c r="AX229" s="103"/>
      <c r="AY229" s="103"/>
      <c r="AZ229" s="103"/>
      <c r="BA229" s="103"/>
      <c r="BB229" s="103"/>
      <c r="BC229" s="103"/>
      <c r="BD229" s="103"/>
      <c r="BE229" s="103"/>
      <c r="BF229" s="103"/>
      <c r="BG229" s="103"/>
      <c r="BH229" s="103"/>
      <c r="BI229" s="103"/>
      <c r="BJ229" s="103"/>
      <c r="BK229" s="103"/>
      <c r="BL229" s="103"/>
      <c r="BM229" s="103"/>
      <c r="BN229" s="103"/>
      <c r="BO229" s="103"/>
      <c r="BP229" s="103"/>
      <c r="BQ229" s="103"/>
      <c r="BR229" s="103"/>
      <c r="BS229" s="103"/>
      <c r="BT229" s="103"/>
      <c r="BU229" s="103"/>
      <c r="BV229" s="103"/>
      <c r="BW229" s="103"/>
      <c r="BX229" s="104">
        <v>43983</v>
      </c>
      <c r="BY229" s="103">
        <f>DAY(EOMONTH(Base_Encuestas[[#This Row],[FECHA]],0))</f>
        <v>30</v>
      </c>
      <c r="BZ22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29" s="105">
        <f>+YEAR(Base_Encuestas[[#This Row],[FECHA]])</f>
        <v>2020</v>
      </c>
    </row>
    <row r="230" spans="1:79">
      <c r="A230" s="99" t="s">
        <v>76</v>
      </c>
      <c r="B230" s="99" t="s">
        <v>77</v>
      </c>
      <c r="C230" s="99" t="s">
        <v>78</v>
      </c>
      <c r="D230" s="103">
        <v>20</v>
      </c>
      <c r="E230" s="103">
        <v>20</v>
      </c>
      <c r="F230" s="103"/>
      <c r="G230" s="103"/>
      <c r="H230" s="103"/>
      <c r="I230" s="103"/>
      <c r="J230" s="105"/>
      <c r="K230" s="102"/>
      <c r="L230" s="102"/>
      <c r="M230" s="102"/>
      <c r="N230" s="102"/>
      <c r="O230" s="102"/>
      <c r="P230" s="103"/>
      <c r="Q230" s="103"/>
      <c r="R230" s="103"/>
      <c r="S230" s="103"/>
      <c r="T230" s="103"/>
      <c r="U230" s="103"/>
      <c r="V230" s="103"/>
      <c r="W230" s="103"/>
      <c r="X230" s="103"/>
      <c r="Y230" s="103"/>
      <c r="Z230" s="103"/>
      <c r="AA230" s="103">
        <v>0</v>
      </c>
      <c r="AB230" s="103">
        <v>0</v>
      </c>
      <c r="AC230" s="103">
        <v>0</v>
      </c>
      <c r="AD230" s="103">
        <v>0</v>
      </c>
      <c r="AE230" s="103">
        <v>0</v>
      </c>
      <c r="AF230" s="103"/>
      <c r="AG230" s="103"/>
      <c r="AH230" s="103"/>
      <c r="AI230" s="103"/>
      <c r="AJ230" s="103"/>
      <c r="AK230" s="103"/>
      <c r="AL230" s="103"/>
      <c r="AM230" s="103"/>
      <c r="AN230" s="103"/>
      <c r="AO230" s="103"/>
      <c r="AP230" s="103"/>
      <c r="AQ230" s="103"/>
      <c r="AR230" s="103"/>
      <c r="AS230" s="103"/>
      <c r="AT230" s="103"/>
      <c r="AU230" s="109">
        <v>5</v>
      </c>
      <c r="AV230" s="103"/>
      <c r="AW230" s="103"/>
      <c r="AX230" s="103"/>
      <c r="AY230" s="103"/>
      <c r="AZ230" s="103"/>
      <c r="BA230" s="103"/>
      <c r="BB230" s="103"/>
      <c r="BC230" s="103"/>
      <c r="BD230" s="103"/>
      <c r="BE230" s="103"/>
      <c r="BF230" s="103"/>
      <c r="BG230" s="103"/>
      <c r="BH230" s="103"/>
      <c r="BI230" s="103"/>
      <c r="BJ230" s="103"/>
      <c r="BK230" s="103"/>
      <c r="BL230" s="103"/>
      <c r="BM230" s="103"/>
      <c r="BN230" s="103"/>
      <c r="BO230" s="103"/>
      <c r="BP230" s="103"/>
      <c r="BQ230" s="103"/>
      <c r="BR230" s="103"/>
      <c r="BS230" s="103"/>
      <c r="BT230" s="103"/>
      <c r="BU230" s="103"/>
      <c r="BV230" s="103"/>
      <c r="BW230" s="103"/>
      <c r="BX230" s="104">
        <v>43983</v>
      </c>
      <c r="BY230" s="103">
        <f>DAY(EOMONTH(Base_Encuestas[[#This Row],[FECHA]],0))</f>
        <v>30</v>
      </c>
      <c r="BZ23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0" s="105">
        <f>+YEAR(Base_Encuestas[[#This Row],[FECHA]])</f>
        <v>2020</v>
      </c>
    </row>
    <row r="231" spans="1:79">
      <c r="A231" s="99" t="s">
        <v>82</v>
      </c>
      <c r="B231" s="99" t="s">
        <v>88</v>
      </c>
      <c r="C231" s="99" t="s">
        <v>78</v>
      </c>
      <c r="D231" s="103">
        <v>128</v>
      </c>
      <c r="E231" s="103">
        <v>194</v>
      </c>
      <c r="F231" s="103"/>
      <c r="G231" s="103"/>
      <c r="H231" s="103"/>
      <c r="I231" s="103">
        <v>11168</v>
      </c>
      <c r="J231" s="105">
        <f>Base_Encuestas[[#This Row],[VENTAS POR ALOJAMIENTO DURANTE EL MES DE LA ENCUESTA]]/1000</f>
        <v>11.167999999999999</v>
      </c>
      <c r="K231" s="102"/>
      <c r="L231" s="102"/>
      <c r="M231" s="102"/>
      <c r="N231" s="102"/>
      <c r="O231" s="102"/>
      <c r="P231" s="103">
        <v>189</v>
      </c>
      <c r="Q231" s="103"/>
      <c r="R231" s="103"/>
      <c r="S231" s="103"/>
      <c r="T231" s="103"/>
      <c r="U231" s="103"/>
      <c r="V231" s="103"/>
      <c r="W231" s="103"/>
      <c r="X231" s="103"/>
      <c r="Y231" s="103"/>
      <c r="Z231" s="103"/>
      <c r="AA231" s="103">
        <v>189</v>
      </c>
      <c r="AB231" s="103">
        <v>0</v>
      </c>
      <c r="AC231" s="103">
        <v>189</v>
      </c>
      <c r="AD231" s="103">
        <v>189</v>
      </c>
      <c r="AE231" s="103">
        <v>0</v>
      </c>
      <c r="AF231" s="103">
        <v>189</v>
      </c>
      <c r="AG231" s="103"/>
      <c r="AH231" s="103"/>
      <c r="AI231" s="103"/>
      <c r="AJ231" s="103"/>
      <c r="AK231" s="103"/>
      <c r="AL231" s="103"/>
      <c r="AM231" s="103"/>
      <c r="AN231" s="103"/>
      <c r="AO231" s="103"/>
      <c r="AP231" s="103"/>
      <c r="AQ231" s="103"/>
      <c r="AR231" s="103"/>
      <c r="AS231" s="103"/>
      <c r="AT231" s="103"/>
      <c r="AU231" s="108">
        <v>42</v>
      </c>
      <c r="AV231" s="103"/>
      <c r="AW231" s="103"/>
      <c r="AX231" s="103"/>
      <c r="AY231" s="103"/>
      <c r="AZ231" s="103"/>
      <c r="BA231" s="103"/>
      <c r="BB231" s="103"/>
      <c r="BC231" s="103"/>
      <c r="BD231" s="103"/>
      <c r="BE231" s="103"/>
      <c r="BF231" s="103"/>
      <c r="BG231" s="103"/>
      <c r="BH231" s="103"/>
      <c r="BI231" s="103"/>
      <c r="BJ231" s="103"/>
      <c r="BK231" s="103"/>
      <c r="BL231" s="103"/>
      <c r="BM231" s="103"/>
      <c r="BN231" s="103"/>
      <c r="BO231" s="103"/>
      <c r="BP231" s="103"/>
      <c r="BQ231" s="103"/>
      <c r="BR231" s="103"/>
      <c r="BS231" s="103"/>
      <c r="BT231" s="103"/>
      <c r="BU231" s="103"/>
      <c r="BV231" s="103"/>
      <c r="BW231" s="103"/>
      <c r="BX231" s="104">
        <v>43983</v>
      </c>
      <c r="BY231" s="103">
        <f>DAY(EOMONTH(Base_Encuestas[[#This Row],[FECHA]],0))</f>
        <v>30</v>
      </c>
      <c r="BZ23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1" s="105">
        <f>+YEAR(Base_Encuestas[[#This Row],[FECHA]])</f>
        <v>2020</v>
      </c>
    </row>
    <row r="232" spans="1:79">
      <c r="A232" s="99" t="s">
        <v>82</v>
      </c>
      <c r="B232" s="99" t="s">
        <v>88</v>
      </c>
      <c r="C232" s="99" t="s">
        <v>78</v>
      </c>
      <c r="D232" s="103">
        <v>90</v>
      </c>
      <c r="E232" s="103">
        <v>110</v>
      </c>
      <c r="F232" s="103"/>
      <c r="G232" s="103"/>
      <c r="H232" s="103"/>
      <c r="I232" s="103">
        <v>7000</v>
      </c>
      <c r="J232" s="105">
        <f>Base_Encuestas[[#This Row],[VENTAS POR ALOJAMIENTO DURANTE EL MES DE LA ENCUESTA]]/1000</f>
        <v>7</v>
      </c>
      <c r="K232" s="102"/>
      <c r="L232" s="102"/>
      <c r="M232" s="102"/>
      <c r="N232" s="102"/>
      <c r="O232" s="102"/>
      <c r="P232" s="103">
        <v>112</v>
      </c>
      <c r="Q232" s="103"/>
      <c r="R232" s="103"/>
      <c r="S232" s="103"/>
      <c r="T232" s="103"/>
      <c r="U232" s="103"/>
      <c r="V232" s="103"/>
      <c r="W232" s="103"/>
      <c r="X232" s="103"/>
      <c r="Y232" s="103"/>
      <c r="Z232" s="103"/>
      <c r="AA232" s="103">
        <v>112</v>
      </c>
      <c r="AB232" s="103">
        <v>0</v>
      </c>
      <c r="AC232" s="103">
        <v>112</v>
      </c>
      <c r="AD232" s="103">
        <v>112</v>
      </c>
      <c r="AE232" s="103">
        <v>0</v>
      </c>
      <c r="AF232" s="103">
        <v>112</v>
      </c>
      <c r="AG232" s="103"/>
      <c r="AH232" s="103"/>
      <c r="AI232" s="103"/>
      <c r="AJ232" s="103"/>
      <c r="AK232" s="103"/>
      <c r="AL232" s="103"/>
      <c r="AM232" s="103"/>
      <c r="AN232" s="103"/>
      <c r="AO232" s="103"/>
      <c r="AP232" s="103"/>
      <c r="AQ232" s="103"/>
      <c r="AR232" s="103"/>
      <c r="AS232" s="103"/>
      <c r="AT232" s="103"/>
      <c r="AU232" s="109">
        <v>40</v>
      </c>
      <c r="AV232" s="103"/>
      <c r="AW232" s="103"/>
      <c r="AX232" s="103"/>
      <c r="AY232" s="103"/>
      <c r="AZ232" s="103"/>
      <c r="BA232" s="103"/>
      <c r="BB232" s="103"/>
      <c r="BC232" s="103"/>
      <c r="BD232" s="103"/>
      <c r="BE232" s="103"/>
      <c r="BF232" s="103"/>
      <c r="BG232" s="103"/>
      <c r="BH232" s="103"/>
      <c r="BI232" s="103"/>
      <c r="BJ232" s="103"/>
      <c r="BK232" s="103"/>
      <c r="BL232" s="103"/>
      <c r="BM232" s="103"/>
      <c r="BN232" s="103"/>
      <c r="BO232" s="103"/>
      <c r="BP232" s="103"/>
      <c r="BQ232" s="103"/>
      <c r="BR232" s="103"/>
      <c r="BS232" s="103"/>
      <c r="BT232" s="103"/>
      <c r="BU232" s="103"/>
      <c r="BV232" s="103"/>
      <c r="BW232" s="103"/>
      <c r="BX232" s="104">
        <v>43983</v>
      </c>
      <c r="BY232" s="103">
        <f>DAY(EOMONTH(Base_Encuestas[[#This Row],[FECHA]],0))</f>
        <v>30</v>
      </c>
      <c r="BZ23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2" s="105">
        <f>+YEAR(Base_Encuestas[[#This Row],[FECHA]])</f>
        <v>2020</v>
      </c>
    </row>
    <row r="233" spans="1:79">
      <c r="A233" s="99" t="s">
        <v>103</v>
      </c>
      <c r="B233" s="99" t="s">
        <v>88</v>
      </c>
      <c r="C233" s="99" t="s">
        <v>95</v>
      </c>
      <c r="D233" s="103">
        <v>10</v>
      </c>
      <c r="E233" s="103">
        <v>24</v>
      </c>
      <c r="F233" s="103"/>
      <c r="G233" s="103"/>
      <c r="H233" s="103"/>
      <c r="I233" s="103">
        <v>416.9</v>
      </c>
      <c r="J233" s="105">
        <f>Base_Encuestas[[#This Row],[VENTAS POR ALOJAMIENTO DURANTE EL MES DE LA ENCUESTA]]/1000</f>
        <v>0.41689999999999999</v>
      </c>
      <c r="K233" s="102"/>
      <c r="L233" s="102"/>
      <c r="M233" s="102"/>
      <c r="N233" s="102"/>
      <c r="O233" s="102"/>
      <c r="P233" s="103">
        <v>4</v>
      </c>
      <c r="Q233" s="103">
        <v>0</v>
      </c>
      <c r="R233" s="103"/>
      <c r="S233" s="103"/>
      <c r="T233" s="103"/>
      <c r="U233" s="103"/>
      <c r="V233" s="103"/>
      <c r="W233" s="103"/>
      <c r="X233" s="103"/>
      <c r="Y233" s="103"/>
      <c r="Z233" s="103"/>
      <c r="AA233" s="103">
        <v>6</v>
      </c>
      <c r="AB233" s="103">
        <v>0</v>
      </c>
      <c r="AC233" s="103">
        <v>6</v>
      </c>
      <c r="AD233" s="103">
        <v>11</v>
      </c>
      <c r="AE233" s="103">
        <v>0</v>
      </c>
      <c r="AF233" s="103">
        <v>11</v>
      </c>
      <c r="AG233" s="103"/>
      <c r="AH233" s="103"/>
      <c r="AI233" s="103"/>
      <c r="AJ233" s="103"/>
      <c r="AK233" s="103"/>
      <c r="AL233" s="103"/>
      <c r="AM233" s="103"/>
      <c r="AN233" s="103"/>
      <c r="AO233" s="103"/>
      <c r="AP233" s="103"/>
      <c r="AQ233" s="103"/>
      <c r="AR233" s="103"/>
      <c r="AS233" s="103"/>
      <c r="AT233" s="103"/>
      <c r="AU233" s="108">
        <v>2</v>
      </c>
      <c r="AV233" s="103"/>
      <c r="AW233" s="103"/>
      <c r="AX233" s="103"/>
      <c r="AY233" s="103"/>
      <c r="AZ233" s="103"/>
      <c r="BA233" s="103"/>
      <c r="BB233" s="103"/>
      <c r="BC233" s="103"/>
      <c r="BD233" s="103"/>
      <c r="BE233" s="103"/>
      <c r="BF233" s="103"/>
      <c r="BG233" s="103"/>
      <c r="BH233" s="103"/>
      <c r="BI233" s="103"/>
      <c r="BJ233" s="103"/>
      <c r="BK233" s="103"/>
      <c r="BL233" s="103"/>
      <c r="BM233" s="103"/>
      <c r="BN233" s="103"/>
      <c r="BO233" s="103"/>
      <c r="BP233" s="103"/>
      <c r="BQ233" s="103"/>
      <c r="BR233" s="103"/>
      <c r="BS233" s="103"/>
      <c r="BT233" s="103"/>
      <c r="BU233" s="103"/>
      <c r="BV233" s="103"/>
      <c r="BW233" s="103"/>
      <c r="BX233" s="104">
        <v>43983</v>
      </c>
      <c r="BY233" s="103">
        <f>DAY(EOMONTH(Base_Encuestas[[#This Row],[FECHA]],0))</f>
        <v>30</v>
      </c>
      <c r="BZ23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3" s="105">
        <f>+YEAR(Base_Encuestas[[#This Row],[FECHA]])</f>
        <v>2020</v>
      </c>
    </row>
    <row r="234" spans="1:79">
      <c r="A234" s="99" t="s">
        <v>93</v>
      </c>
      <c r="B234" s="99" t="s">
        <v>77</v>
      </c>
      <c r="C234" s="99" t="s">
        <v>96</v>
      </c>
      <c r="D234" s="103">
        <v>20</v>
      </c>
      <c r="E234" s="103">
        <v>31</v>
      </c>
      <c r="F234" s="103"/>
      <c r="G234" s="103"/>
      <c r="H234" s="103"/>
      <c r="I234" s="103"/>
      <c r="J234" s="105"/>
      <c r="K234" s="102"/>
      <c r="L234" s="102"/>
      <c r="M234" s="102"/>
      <c r="N234" s="102"/>
      <c r="O234" s="102"/>
      <c r="P234" s="103"/>
      <c r="Q234" s="103">
        <v>0</v>
      </c>
      <c r="R234" s="103"/>
      <c r="S234" s="103"/>
      <c r="T234" s="103"/>
      <c r="U234" s="103"/>
      <c r="V234" s="103"/>
      <c r="W234" s="103"/>
      <c r="X234" s="103"/>
      <c r="Y234" s="103"/>
      <c r="Z234" s="103"/>
      <c r="AA234" s="103">
        <v>0</v>
      </c>
      <c r="AB234" s="103">
        <v>0</v>
      </c>
      <c r="AC234" s="103"/>
      <c r="AD234" s="103">
        <v>0</v>
      </c>
      <c r="AE234" s="103">
        <v>0</v>
      </c>
      <c r="AF234" s="103"/>
      <c r="AG234" s="103"/>
      <c r="AH234" s="103"/>
      <c r="AI234" s="103"/>
      <c r="AJ234" s="103"/>
      <c r="AK234" s="103"/>
      <c r="AL234" s="103"/>
      <c r="AM234" s="103"/>
      <c r="AN234" s="103"/>
      <c r="AO234" s="103"/>
      <c r="AP234" s="103"/>
      <c r="AQ234" s="103"/>
      <c r="AR234" s="103"/>
      <c r="AS234" s="103"/>
      <c r="AT234" s="103"/>
      <c r="AU234" s="109">
        <v>1</v>
      </c>
      <c r="AV234" s="103"/>
      <c r="AW234" s="103"/>
      <c r="AX234" s="103"/>
      <c r="AY234" s="103"/>
      <c r="AZ234" s="103"/>
      <c r="BA234" s="103"/>
      <c r="BB234" s="103"/>
      <c r="BC234" s="103"/>
      <c r="BD234" s="103"/>
      <c r="BE234" s="103"/>
      <c r="BF234" s="103"/>
      <c r="BG234" s="103"/>
      <c r="BH234" s="103"/>
      <c r="BI234" s="103"/>
      <c r="BJ234" s="103"/>
      <c r="BK234" s="103"/>
      <c r="BL234" s="103"/>
      <c r="BM234" s="103"/>
      <c r="BN234" s="103"/>
      <c r="BO234" s="103"/>
      <c r="BP234" s="103"/>
      <c r="BQ234" s="103"/>
      <c r="BR234" s="103"/>
      <c r="BS234" s="103"/>
      <c r="BT234" s="103"/>
      <c r="BU234" s="103"/>
      <c r="BV234" s="103"/>
      <c r="BW234" s="103"/>
      <c r="BX234" s="104">
        <v>43983</v>
      </c>
      <c r="BY234" s="103">
        <f>DAY(EOMONTH(Base_Encuestas[[#This Row],[FECHA]],0))</f>
        <v>30</v>
      </c>
      <c r="BZ23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4" s="105">
        <f>+YEAR(Base_Encuestas[[#This Row],[FECHA]])</f>
        <v>2020</v>
      </c>
    </row>
    <row r="235" spans="1:79">
      <c r="A235" s="99" t="s">
        <v>87</v>
      </c>
      <c r="B235" s="99" t="s">
        <v>77</v>
      </c>
      <c r="C235" s="99" t="s">
        <v>95</v>
      </c>
      <c r="D235" s="103">
        <v>10</v>
      </c>
      <c r="E235" s="103">
        <v>30</v>
      </c>
      <c r="F235" s="103"/>
      <c r="G235" s="103"/>
      <c r="H235" s="103"/>
      <c r="I235" s="103">
        <v>150</v>
      </c>
      <c r="J235" s="105">
        <f>Base_Encuestas[[#This Row],[VENTAS POR ALOJAMIENTO DURANTE EL MES DE LA ENCUESTA]]/1000</f>
        <v>0.15</v>
      </c>
      <c r="K235" s="102"/>
      <c r="L235" s="102"/>
      <c r="M235" s="102"/>
      <c r="N235" s="102"/>
      <c r="O235" s="102"/>
      <c r="P235" s="103">
        <v>5</v>
      </c>
      <c r="Q235" s="103"/>
      <c r="R235" s="103"/>
      <c r="S235" s="103"/>
      <c r="T235" s="103"/>
      <c r="U235" s="103"/>
      <c r="V235" s="103"/>
      <c r="W235" s="103"/>
      <c r="X235" s="103"/>
      <c r="Y235" s="103"/>
      <c r="Z235" s="103"/>
      <c r="AA235" s="103">
        <v>5</v>
      </c>
      <c r="AB235" s="103">
        <v>0</v>
      </c>
      <c r="AC235" s="103">
        <v>5</v>
      </c>
      <c r="AD235" s="103">
        <v>7</v>
      </c>
      <c r="AE235" s="103">
        <v>0</v>
      </c>
      <c r="AF235" s="103">
        <v>7</v>
      </c>
      <c r="AG235" s="103"/>
      <c r="AH235" s="103"/>
      <c r="AI235" s="103"/>
      <c r="AJ235" s="103"/>
      <c r="AK235" s="103"/>
      <c r="AL235" s="103"/>
      <c r="AM235" s="103"/>
      <c r="AN235" s="103"/>
      <c r="AO235" s="103"/>
      <c r="AP235" s="103"/>
      <c r="AQ235" s="103"/>
      <c r="AR235" s="103"/>
      <c r="AS235" s="103"/>
      <c r="AT235" s="103"/>
      <c r="AU235" s="108">
        <v>6</v>
      </c>
      <c r="AV235" s="103"/>
      <c r="AW235" s="103"/>
      <c r="AX235" s="103"/>
      <c r="AY235" s="103"/>
      <c r="AZ235" s="103"/>
      <c r="BA235" s="103"/>
      <c r="BB235" s="103"/>
      <c r="BC235" s="103"/>
      <c r="BD235" s="103"/>
      <c r="BE235" s="103"/>
      <c r="BF235" s="103"/>
      <c r="BG235" s="103"/>
      <c r="BH235" s="103"/>
      <c r="BI235" s="103"/>
      <c r="BJ235" s="103"/>
      <c r="BK235" s="103"/>
      <c r="BL235" s="103"/>
      <c r="BM235" s="103"/>
      <c r="BN235" s="103"/>
      <c r="BO235" s="103"/>
      <c r="BP235" s="103"/>
      <c r="BQ235" s="103"/>
      <c r="BR235" s="103"/>
      <c r="BS235" s="103"/>
      <c r="BT235" s="103"/>
      <c r="BU235" s="103"/>
      <c r="BV235" s="103"/>
      <c r="BW235" s="103"/>
      <c r="BX235" s="104">
        <v>43983</v>
      </c>
      <c r="BY235" s="103">
        <f>DAY(EOMONTH(Base_Encuestas[[#This Row],[FECHA]],0))</f>
        <v>30</v>
      </c>
      <c r="BZ23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5" s="105">
        <f>+YEAR(Base_Encuestas[[#This Row],[FECHA]])</f>
        <v>2020</v>
      </c>
    </row>
    <row r="236" spans="1:79">
      <c r="A236" s="99" t="s">
        <v>97</v>
      </c>
      <c r="B236" s="99" t="s">
        <v>77</v>
      </c>
      <c r="C236" s="99" t="s">
        <v>78</v>
      </c>
      <c r="D236" s="103">
        <f>180/30</f>
        <v>6</v>
      </c>
      <c r="E236" s="103">
        <v>12</v>
      </c>
      <c r="F236" s="103"/>
      <c r="G236" s="103"/>
      <c r="H236" s="103"/>
      <c r="I236" s="103"/>
      <c r="J236" s="105"/>
      <c r="K236" s="102"/>
      <c r="L236" s="102"/>
      <c r="M236" s="102"/>
      <c r="N236" s="102"/>
      <c r="O236" s="102"/>
      <c r="P236" s="103"/>
      <c r="Q236" s="103">
        <v>0</v>
      </c>
      <c r="R236" s="103"/>
      <c r="S236" s="103"/>
      <c r="T236" s="103"/>
      <c r="U236" s="103"/>
      <c r="V236" s="103"/>
      <c r="W236" s="103"/>
      <c r="X236" s="103"/>
      <c r="Y236" s="103"/>
      <c r="Z236" s="103"/>
      <c r="AA236" s="103"/>
      <c r="AB236" s="103"/>
      <c r="AC236" s="103"/>
      <c r="AD236" s="103"/>
      <c r="AE236" s="103"/>
      <c r="AF236" s="103"/>
      <c r="AG236" s="103"/>
      <c r="AH236" s="103"/>
      <c r="AI236" s="103"/>
      <c r="AJ236" s="103"/>
      <c r="AK236" s="103"/>
      <c r="AL236" s="103"/>
      <c r="AM236" s="103"/>
      <c r="AN236" s="103"/>
      <c r="AO236" s="103"/>
      <c r="AP236" s="103"/>
      <c r="AQ236" s="103"/>
      <c r="AR236" s="103"/>
      <c r="AS236" s="103"/>
      <c r="AT236" s="103"/>
      <c r="AU236" s="109">
        <v>5</v>
      </c>
      <c r="AV236" s="103"/>
      <c r="AW236" s="103"/>
      <c r="AX236" s="103"/>
      <c r="AY236" s="103"/>
      <c r="AZ236" s="103"/>
      <c r="BA236" s="103"/>
      <c r="BB236" s="103"/>
      <c r="BC236" s="103"/>
      <c r="BD236" s="103"/>
      <c r="BE236" s="103"/>
      <c r="BF236" s="103"/>
      <c r="BG236" s="103"/>
      <c r="BH236" s="103"/>
      <c r="BI236" s="103"/>
      <c r="BJ236" s="103"/>
      <c r="BK236" s="103"/>
      <c r="BL236" s="103"/>
      <c r="BM236" s="103"/>
      <c r="BN236" s="103"/>
      <c r="BO236" s="103"/>
      <c r="BP236" s="103"/>
      <c r="BQ236" s="103"/>
      <c r="BR236" s="103"/>
      <c r="BS236" s="103"/>
      <c r="BT236" s="103"/>
      <c r="BU236" s="103"/>
      <c r="BV236" s="103"/>
      <c r="BW236" s="103"/>
      <c r="BX236" s="104">
        <v>43983</v>
      </c>
      <c r="BY236" s="103">
        <f>DAY(EOMONTH(Base_Encuestas[[#This Row],[FECHA]],0))</f>
        <v>30</v>
      </c>
      <c r="BZ23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6" s="105">
        <f>+YEAR(Base_Encuestas[[#This Row],[FECHA]])</f>
        <v>2020</v>
      </c>
    </row>
    <row r="237" spans="1:79">
      <c r="A237" s="99" t="s">
        <v>76</v>
      </c>
      <c r="B237" s="99" t="s">
        <v>77</v>
      </c>
      <c r="C237" s="99" t="s">
        <v>78</v>
      </c>
      <c r="D237" s="103">
        <v>0</v>
      </c>
      <c r="E237" s="103">
        <v>0</v>
      </c>
      <c r="F237" s="103"/>
      <c r="G237" s="103"/>
      <c r="H237" s="103"/>
      <c r="I237" s="103"/>
      <c r="J237" s="105"/>
      <c r="K237" s="102"/>
      <c r="L237" s="102"/>
      <c r="M237" s="102"/>
      <c r="N237" s="102"/>
      <c r="O237" s="102"/>
      <c r="P237" s="103"/>
      <c r="Q237" s="103"/>
      <c r="R237" s="103"/>
      <c r="S237" s="103"/>
      <c r="T237" s="103"/>
      <c r="U237" s="103"/>
      <c r="V237" s="103"/>
      <c r="W237" s="103"/>
      <c r="X237" s="103"/>
      <c r="Y237" s="103"/>
      <c r="Z237" s="103"/>
      <c r="AA237" s="103">
        <v>0</v>
      </c>
      <c r="AB237" s="103">
        <v>0</v>
      </c>
      <c r="AC237" s="103">
        <v>0</v>
      </c>
      <c r="AD237" s="103">
        <v>0</v>
      </c>
      <c r="AE237" s="103">
        <v>0</v>
      </c>
      <c r="AF237" s="103"/>
      <c r="AG237" s="103"/>
      <c r="AH237" s="103"/>
      <c r="AI237" s="103"/>
      <c r="AJ237" s="103"/>
      <c r="AK237" s="103"/>
      <c r="AL237" s="103"/>
      <c r="AM237" s="103"/>
      <c r="AN237" s="103"/>
      <c r="AO237" s="103"/>
      <c r="AP237" s="103"/>
      <c r="AQ237" s="103"/>
      <c r="AR237" s="103"/>
      <c r="AS237" s="103"/>
      <c r="AT237" s="103"/>
      <c r="AU237" s="108">
        <v>12</v>
      </c>
      <c r="AV237" s="103"/>
      <c r="AW237" s="103"/>
      <c r="AX237" s="103"/>
      <c r="AY237" s="103"/>
      <c r="AZ237" s="103"/>
      <c r="BA237" s="103"/>
      <c r="BB237" s="103"/>
      <c r="BC237" s="103"/>
      <c r="BD237" s="103"/>
      <c r="BE237" s="103"/>
      <c r="BF237" s="103"/>
      <c r="BG237" s="103"/>
      <c r="BH237" s="103"/>
      <c r="BI237" s="103"/>
      <c r="BJ237" s="103"/>
      <c r="BK237" s="103"/>
      <c r="BL237" s="103"/>
      <c r="BM237" s="103"/>
      <c r="BN237" s="103"/>
      <c r="BO237" s="103"/>
      <c r="BP237" s="103"/>
      <c r="BQ237" s="103"/>
      <c r="BR237" s="103"/>
      <c r="BS237" s="103"/>
      <c r="BT237" s="103"/>
      <c r="BU237" s="103"/>
      <c r="BV237" s="103"/>
      <c r="BW237" s="103"/>
      <c r="BX237" s="104">
        <v>43983</v>
      </c>
      <c r="BY237" s="103">
        <f>DAY(EOMONTH(Base_Encuestas[[#This Row],[FECHA]],0))</f>
        <v>30</v>
      </c>
      <c r="BZ23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7" s="105">
        <f>+YEAR(Base_Encuestas[[#This Row],[FECHA]])</f>
        <v>2020</v>
      </c>
    </row>
    <row r="238" spans="1:79">
      <c r="A238" s="99" t="s">
        <v>93</v>
      </c>
      <c r="B238" s="99" t="s">
        <v>77</v>
      </c>
      <c r="C238" s="99" t="s">
        <v>78</v>
      </c>
      <c r="D238" s="103">
        <v>18</v>
      </c>
      <c r="E238" s="103">
        <v>44</v>
      </c>
      <c r="F238" s="103"/>
      <c r="G238" s="103"/>
      <c r="H238" s="103"/>
      <c r="I238" s="103">
        <v>7800</v>
      </c>
      <c r="J238" s="105">
        <f>Base_Encuestas[[#This Row],[VENTAS POR ALOJAMIENTO DURANTE EL MES DE LA ENCUESTA]]/1000</f>
        <v>7.8</v>
      </c>
      <c r="K238" s="102"/>
      <c r="L238" s="102"/>
      <c r="M238" s="102"/>
      <c r="N238" s="102"/>
      <c r="O238" s="102"/>
      <c r="P238" s="103">
        <v>176</v>
      </c>
      <c r="Q238" s="103">
        <v>0</v>
      </c>
      <c r="R238" s="103"/>
      <c r="S238" s="103"/>
      <c r="T238" s="103"/>
      <c r="U238" s="103"/>
      <c r="V238" s="103"/>
      <c r="W238" s="103"/>
      <c r="X238" s="103"/>
      <c r="Y238" s="103"/>
      <c r="Z238" s="103"/>
      <c r="AA238" s="103">
        <v>4</v>
      </c>
      <c r="AB238" s="103">
        <v>0</v>
      </c>
      <c r="AC238" s="103">
        <v>4</v>
      </c>
      <c r="AD238" s="103">
        <v>4</v>
      </c>
      <c r="AE238" s="103">
        <v>0</v>
      </c>
      <c r="AF238" s="103">
        <v>4</v>
      </c>
      <c r="AG238" s="103"/>
      <c r="AH238" s="103"/>
      <c r="AI238" s="103"/>
      <c r="AJ238" s="103"/>
      <c r="AK238" s="103"/>
      <c r="AL238" s="103"/>
      <c r="AM238" s="103"/>
      <c r="AN238" s="103"/>
      <c r="AO238" s="103"/>
      <c r="AP238" s="103"/>
      <c r="AQ238" s="103"/>
      <c r="AR238" s="103"/>
      <c r="AS238" s="103"/>
      <c r="AT238" s="103"/>
      <c r="AU238" s="109">
        <v>6</v>
      </c>
      <c r="AV238" s="103"/>
      <c r="AW238" s="103"/>
      <c r="AX238" s="103"/>
      <c r="AY238" s="103"/>
      <c r="AZ238" s="103"/>
      <c r="BA238" s="103"/>
      <c r="BB238" s="103"/>
      <c r="BC238" s="103"/>
      <c r="BD238" s="103"/>
      <c r="BE238" s="103"/>
      <c r="BF238" s="103"/>
      <c r="BG238" s="103"/>
      <c r="BH238" s="103"/>
      <c r="BI238" s="103"/>
      <c r="BJ238" s="103"/>
      <c r="BK238" s="103"/>
      <c r="BL238" s="103"/>
      <c r="BM238" s="103"/>
      <c r="BN238" s="103"/>
      <c r="BO238" s="103"/>
      <c r="BP238" s="103"/>
      <c r="BQ238" s="103"/>
      <c r="BR238" s="103"/>
      <c r="BS238" s="103"/>
      <c r="BT238" s="103"/>
      <c r="BU238" s="103"/>
      <c r="BV238" s="103"/>
      <c r="BW238" s="103"/>
      <c r="BX238" s="104">
        <v>43983</v>
      </c>
      <c r="BY238" s="103">
        <f>DAY(EOMONTH(Base_Encuestas[[#This Row],[FECHA]],0))</f>
        <v>30</v>
      </c>
      <c r="BZ23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8" s="105">
        <f>+YEAR(Base_Encuestas[[#This Row],[FECHA]])</f>
        <v>2020</v>
      </c>
    </row>
    <row r="239" spans="1:79">
      <c r="A239" s="99" t="s">
        <v>82</v>
      </c>
      <c r="B239" s="99" t="s">
        <v>77</v>
      </c>
      <c r="C239" s="99" t="s">
        <v>78</v>
      </c>
      <c r="D239" s="103">
        <v>12</v>
      </c>
      <c r="E239" s="103">
        <v>33</v>
      </c>
      <c r="F239" s="103"/>
      <c r="G239" s="103"/>
      <c r="H239" s="103"/>
      <c r="I239" s="103">
        <v>3005</v>
      </c>
      <c r="J239" s="105">
        <f>Base_Encuestas[[#This Row],[VENTAS POR ALOJAMIENTO DURANTE EL MES DE LA ENCUESTA]]/1000</f>
        <v>3.0049999999999999</v>
      </c>
      <c r="K239" s="102"/>
      <c r="L239" s="102"/>
      <c r="M239" s="102"/>
      <c r="N239" s="102"/>
      <c r="O239" s="102"/>
      <c r="P239" s="103">
        <v>12</v>
      </c>
      <c r="Q239" s="103"/>
      <c r="R239" s="103"/>
      <c r="S239" s="103"/>
      <c r="T239" s="103"/>
      <c r="U239" s="103"/>
      <c r="V239" s="103"/>
      <c r="W239" s="103"/>
      <c r="X239" s="103"/>
      <c r="Y239" s="103"/>
      <c r="Z239" s="103"/>
      <c r="AA239" s="103">
        <v>11</v>
      </c>
      <c r="AB239" s="103">
        <v>0</v>
      </c>
      <c r="AC239" s="103">
        <v>11</v>
      </c>
      <c r="AD239" s="103">
        <v>100</v>
      </c>
      <c r="AE239" s="103">
        <v>0</v>
      </c>
      <c r="AF239" s="103">
        <v>100</v>
      </c>
      <c r="AG239" s="103"/>
      <c r="AH239" s="103"/>
      <c r="AI239" s="103"/>
      <c r="AJ239" s="103"/>
      <c r="AK239" s="103"/>
      <c r="AL239" s="103"/>
      <c r="AM239" s="103"/>
      <c r="AN239" s="103"/>
      <c r="AO239" s="103"/>
      <c r="AP239" s="103"/>
      <c r="AQ239" s="103"/>
      <c r="AR239" s="103"/>
      <c r="AS239" s="103"/>
      <c r="AT239" s="103"/>
      <c r="AU239" s="108">
        <v>6</v>
      </c>
      <c r="AV239" s="103"/>
      <c r="AW239" s="103"/>
      <c r="AX239" s="103"/>
      <c r="AY239" s="103"/>
      <c r="AZ239" s="103"/>
      <c r="BA239" s="103"/>
      <c r="BB239" s="103"/>
      <c r="BC239" s="103"/>
      <c r="BD239" s="103"/>
      <c r="BE239" s="103"/>
      <c r="BF239" s="103"/>
      <c r="BG239" s="103"/>
      <c r="BH239" s="103"/>
      <c r="BI239" s="103"/>
      <c r="BJ239" s="103"/>
      <c r="BK239" s="103"/>
      <c r="BL239" s="103"/>
      <c r="BM239" s="103"/>
      <c r="BN239" s="103"/>
      <c r="BO239" s="103"/>
      <c r="BP239" s="103"/>
      <c r="BQ239" s="103"/>
      <c r="BR239" s="103"/>
      <c r="BS239" s="103"/>
      <c r="BT239" s="103"/>
      <c r="BU239" s="103"/>
      <c r="BV239" s="103"/>
      <c r="BW239" s="103"/>
      <c r="BX239" s="104">
        <v>43983</v>
      </c>
      <c r="BY239" s="103">
        <f>DAY(EOMONTH(Base_Encuestas[[#This Row],[FECHA]],0))</f>
        <v>30</v>
      </c>
      <c r="BZ23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39" s="105">
        <f>+YEAR(Base_Encuestas[[#This Row],[FECHA]])</f>
        <v>2020</v>
      </c>
    </row>
    <row r="240" spans="1:79">
      <c r="A240" s="99" t="s">
        <v>93</v>
      </c>
      <c r="B240" s="99" t="s">
        <v>94</v>
      </c>
      <c r="C240" s="99" t="s">
        <v>78</v>
      </c>
      <c r="D240" s="103">
        <v>150</v>
      </c>
      <c r="E240" s="103">
        <v>300</v>
      </c>
      <c r="F240" s="103"/>
      <c r="G240" s="103"/>
      <c r="H240" s="103"/>
      <c r="I240" s="103">
        <v>24758</v>
      </c>
      <c r="J240" s="105">
        <f>Base_Encuestas[[#This Row],[VENTAS POR ALOJAMIENTO DURANTE EL MES DE LA ENCUESTA]]/1000</f>
        <v>24.757999999999999</v>
      </c>
      <c r="K240" s="102"/>
      <c r="L240" s="102"/>
      <c r="M240" s="102"/>
      <c r="N240" s="102"/>
      <c r="O240" s="102"/>
      <c r="P240" s="103">
        <v>270</v>
      </c>
      <c r="Q240" s="103">
        <v>66</v>
      </c>
      <c r="R240" s="103"/>
      <c r="S240" s="103"/>
      <c r="T240" s="103"/>
      <c r="U240" s="103"/>
      <c r="V240" s="103"/>
      <c r="W240" s="103"/>
      <c r="X240" s="103"/>
      <c r="Y240" s="103"/>
      <c r="Z240" s="103"/>
      <c r="AA240" s="103">
        <v>120</v>
      </c>
      <c r="AB240" s="103">
        <v>0</v>
      </c>
      <c r="AC240" s="103">
        <v>120</v>
      </c>
      <c r="AD240" s="103">
        <v>270</v>
      </c>
      <c r="AE240" s="103">
        <v>0</v>
      </c>
      <c r="AF240" s="103">
        <v>270</v>
      </c>
      <c r="AG240" s="103"/>
      <c r="AH240" s="103"/>
      <c r="AI240" s="103"/>
      <c r="AJ240" s="103"/>
      <c r="AK240" s="103"/>
      <c r="AL240" s="103"/>
      <c r="AM240" s="103"/>
      <c r="AN240" s="103"/>
      <c r="AO240" s="103"/>
      <c r="AP240" s="103"/>
      <c r="AQ240" s="103"/>
      <c r="AR240" s="103"/>
      <c r="AS240" s="103"/>
      <c r="AT240" s="103"/>
      <c r="AU240" s="103"/>
      <c r="AV240" s="103"/>
      <c r="AW240" s="103"/>
      <c r="AX240" s="103"/>
      <c r="AY240" s="103"/>
      <c r="AZ240" s="103"/>
      <c r="BA240" s="103"/>
      <c r="BB240" s="103"/>
      <c r="BC240" s="103"/>
      <c r="BD240" s="103"/>
      <c r="BE240" s="103"/>
      <c r="BF240" s="103"/>
      <c r="BG240" s="103"/>
      <c r="BH240" s="103"/>
      <c r="BI240" s="103"/>
      <c r="BJ240" s="103"/>
      <c r="BK240" s="103"/>
      <c r="BL240" s="103"/>
      <c r="BM240" s="103"/>
      <c r="BN240" s="103"/>
      <c r="BO240" s="103"/>
      <c r="BP240" s="103"/>
      <c r="BQ240" s="103"/>
      <c r="BR240" s="103"/>
      <c r="BS240" s="103"/>
      <c r="BT240" s="103"/>
      <c r="BU240" s="103"/>
      <c r="BV240" s="103"/>
      <c r="BW240" s="103"/>
      <c r="BX240" s="104">
        <v>43983</v>
      </c>
      <c r="BY240" s="103">
        <f>DAY(EOMONTH(Base_Encuestas[[#This Row],[FECHA]],0))</f>
        <v>30</v>
      </c>
      <c r="BZ24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f. Junio</v>
      </c>
      <c r="CA240" s="105">
        <f>+YEAR(Base_Encuestas[[#This Row],[FECHA]])</f>
        <v>2020</v>
      </c>
    </row>
    <row r="241" spans="1:79">
      <c r="A241" s="99" t="s">
        <v>76</v>
      </c>
      <c r="B241" s="99" t="s">
        <v>210</v>
      </c>
      <c r="C241" s="99" t="s">
        <v>78</v>
      </c>
      <c r="D241" s="103">
        <v>40</v>
      </c>
      <c r="E241" s="103">
        <v>2100</v>
      </c>
      <c r="F241" s="103"/>
      <c r="G241" s="103"/>
      <c r="H241" s="103"/>
      <c r="I241" s="103"/>
      <c r="J241" s="105"/>
      <c r="K241" s="102"/>
      <c r="L241" s="102"/>
      <c r="M241" s="102"/>
      <c r="N241" s="102"/>
      <c r="O241" s="102"/>
      <c r="P241" s="103"/>
      <c r="Q241" s="103">
        <v>10</v>
      </c>
      <c r="R241" s="103"/>
      <c r="S241" s="103"/>
      <c r="T241" s="103"/>
      <c r="U241" s="103"/>
      <c r="V241" s="103"/>
      <c r="W241" s="103"/>
      <c r="X241" s="103"/>
      <c r="Y241" s="103"/>
      <c r="Z241" s="103"/>
      <c r="AA241" s="103"/>
      <c r="AB241" s="103"/>
      <c r="AC241" s="103"/>
      <c r="AD241" s="103"/>
      <c r="AE241" s="103"/>
      <c r="AF241" s="103"/>
      <c r="AG241" s="103"/>
      <c r="AH241" s="103"/>
      <c r="AI241" s="103"/>
      <c r="AJ241" s="103"/>
      <c r="AK241" s="103"/>
      <c r="AL241" s="103"/>
      <c r="AM241" s="103"/>
      <c r="AN241" s="103"/>
      <c r="AO241" s="103"/>
      <c r="AP241" s="103"/>
      <c r="AQ241" s="103"/>
      <c r="AR241" s="103"/>
      <c r="AS241" s="103"/>
      <c r="AT241" s="103"/>
      <c r="AU241" s="103">
        <v>7</v>
      </c>
      <c r="AV241" s="103"/>
      <c r="AW241" s="103"/>
      <c r="AX241" s="103"/>
      <c r="AY241" s="103"/>
      <c r="AZ241" s="103"/>
      <c r="BA241" s="103"/>
      <c r="BB241" s="103"/>
      <c r="BC241" s="103"/>
      <c r="BD241" s="103"/>
      <c r="BE241" s="103"/>
      <c r="BF241" s="103"/>
      <c r="BG241" s="103"/>
      <c r="BH241" s="103"/>
      <c r="BI241" s="103"/>
      <c r="BJ241" s="103"/>
      <c r="BK241" s="103"/>
      <c r="BL241" s="103"/>
      <c r="BM241" s="103"/>
      <c r="BN241" s="103"/>
      <c r="BO241" s="103"/>
      <c r="BP241" s="103"/>
      <c r="BQ241" s="103"/>
      <c r="BR241" s="103"/>
      <c r="BS241" s="103"/>
      <c r="BT241" s="103"/>
      <c r="BU241" s="103"/>
      <c r="BV241" s="103"/>
      <c r="BW241" s="103"/>
      <c r="BX241" s="104">
        <v>44013</v>
      </c>
      <c r="BY241" s="103">
        <f>DAY(EOMONTH(Base_Encuestas[[#This Row],[FECHA]],0))</f>
        <v>31</v>
      </c>
      <c r="BZ24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1" s="105">
        <f>+YEAR(Base_Encuestas[[#This Row],[FECHA]])</f>
        <v>2020</v>
      </c>
    </row>
    <row r="242" spans="1:79">
      <c r="A242" s="99" t="s">
        <v>97</v>
      </c>
      <c r="B242" s="99" t="s">
        <v>226</v>
      </c>
      <c r="C242" s="99" t="s">
        <v>78</v>
      </c>
      <c r="D242" s="103">
        <v>18</v>
      </c>
      <c r="E242" s="103">
        <v>930</v>
      </c>
      <c r="F242" s="103"/>
      <c r="G242" s="103"/>
      <c r="H242" s="103"/>
      <c r="I242" s="103"/>
      <c r="J242" s="105"/>
      <c r="K242" s="102"/>
      <c r="L242" s="102"/>
      <c r="M242" s="102"/>
      <c r="N242" s="102"/>
      <c r="O242" s="102"/>
      <c r="P242" s="103"/>
      <c r="Q242" s="103"/>
      <c r="R242" s="103"/>
      <c r="S242" s="103"/>
      <c r="T242" s="103"/>
      <c r="U242" s="103"/>
      <c r="V242" s="103"/>
      <c r="W242" s="103"/>
      <c r="X242" s="103"/>
      <c r="Y242" s="103"/>
      <c r="Z242" s="103"/>
      <c r="AA242" s="103"/>
      <c r="AB242" s="103"/>
      <c r="AC242" s="103"/>
      <c r="AD242" s="103"/>
      <c r="AE242" s="103"/>
      <c r="AF242" s="103"/>
      <c r="AG242" s="103"/>
      <c r="AH242" s="103"/>
      <c r="AI242" s="103"/>
      <c r="AJ242" s="103"/>
      <c r="AK242" s="103"/>
      <c r="AL242" s="103"/>
      <c r="AM242" s="103"/>
      <c r="AN242" s="103"/>
      <c r="AO242" s="103"/>
      <c r="AP242" s="103"/>
      <c r="AQ242" s="103"/>
      <c r="AR242" s="103"/>
      <c r="AS242" s="103"/>
      <c r="AT242" s="103"/>
      <c r="AU242" s="103">
        <v>4</v>
      </c>
      <c r="AV242" s="103"/>
      <c r="AW242" s="103"/>
      <c r="AX242" s="103"/>
      <c r="AY242" s="103"/>
      <c r="AZ242" s="103"/>
      <c r="BA242" s="103"/>
      <c r="BB242" s="103"/>
      <c r="BC242" s="103"/>
      <c r="BD242" s="103"/>
      <c r="BE242" s="103"/>
      <c r="BF242" s="103"/>
      <c r="BG242" s="103"/>
      <c r="BH242" s="103"/>
      <c r="BI242" s="103"/>
      <c r="BJ242" s="103"/>
      <c r="BK242" s="103"/>
      <c r="BL242" s="103"/>
      <c r="BM242" s="103"/>
      <c r="BN242" s="103"/>
      <c r="BO242" s="103"/>
      <c r="BP242" s="103"/>
      <c r="BQ242" s="103"/>
      <c r="BR242" s="103"/>
      <c r="BS242" s="103"/>
      <c r="BT242" s="103"/>
      <c r="BU242" s="103"/>
      <c r="BV242" s="103"/>
      <c r="BW242" s="103"/>
      <c r="BX242" s="104">
        <v>44013</v>
      </c>
      <c r="BY242" s="103">
        <f>DAY(EOMONTH(Base_Encuestas[[#This Row],[FECHA]],0))</f>
        <v>31</v>
      </c>
      <c r="BZ24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2" s="105">
        <f>+YEAR(Base_Encuestas[[#This Row],[FECHA]])</f>
        <v>2020</v>
      </c>
    </row>
    <row r="243" spans="1:79">
      <c r="A243" s="99" t="s">
        <v>82</v>
      </c>
      <c r="B243" s="99" t="s">
        <v>226</v>
      </c>
      <c r="C243" s="99" t="s">
        <v>78</v>
      </c>
      <c r="D243" s="103">
        <v>24</v>
      </c>
      <c r="E243" s="103">
        <v>24</v>
      </c>
      <c r="F243" s="103"/>
      <c r="G243" s="103"/>
      <c r="H243" s="103"/>
      <c r="I243" s="103"/>
      <c r="J243" s="105"/>
      <c r="K243" s="102"/>
      <c r="L243" s="102"/>
      <c r="M243" s="102"/>
      <c r="N243" s="102"/>
      <c r="O243" s="102"/>
      <c r="P243" s="103"/>
      <c r="Q243" s="103"/>
      <c r="R243" s="103"/>
      <c r="S243" s="103"/>
      <c r="T243" s="103"/>
      <c r="U243" s="103"/>
      <c r="V243" s="103"/>
      <c r="W243" s="103"/>
      <c r="X243" s="103"/>
      <c r="Y243" s="103"/>
      <c r="Z243" s="103"/>
      <c r="AA243" s="103"/>
      <c r="AB243" s="103"/>
      <c r="AC243" s="103"/>
      <c r="AD243" s="103"/>
      <c r="AE243" s="103"/>
      <c r="AF243" s="103"/>
      <c r="AG243" s="103"/>
      <c r="AH243" s="103"/>
      <c r="AI243" s="103"/>
      <c r="AJ243" s="103"/>
      <c r="AK243" s="103"/>
      <c r="AL243" s="103"/>
      <c r="AM243" s="103"/>
      <c r="AN243" s="103"/>
      <c r="AO243" s="103"/>
      <c r="AP243" s="103"/>
      <c r="AQ243" s="103"/>
      <c r="AR243" s="103"/>
      <c r="AS243" s="103"/>
      <c r="AT243" s="103"/>
      <c r="AU243" s="103"/>
      <c r="AV243" s="103"/>
      <c r="AW243" s="103"/>
      <c r="AX243" s="103"/>
      <c r="AY243" s="103"/>
      <c r="AZ243" s="103"/>
      <c r="BA243" s="103"/>
      <c r="BB243" s="103"/>
      <c r="BC243" s="103"/>
      <c r="BD243" s="103"/>
      <c r="BE243" s="103"/>
      <c r="BF243" s="103"/>
      <c r="BG243" s="103"/>
      <c r="BH243" s="103"/>
      <c r="BI243" s="103"/>
      <c r="BJ243" s="103"/>
      <c r="BK243" s="103"/>
      <c r="BL243" s="103"/>
      <c r="BM243" s="103"/>
      <c r="BN243" s="103"/>
      <c r="BO243" s="103"/>
      <c r="BP243" s="103"/>
      <c r="BQ243" s="103"/>
      <c r="BR243" s="103"/>
      <c r="BS243" s="103"/>
      <c r="BT243" s="103"/>
      <c r="BU243" s="103"/>
      <c r="BV243" s="103"/>
      <c r="BW243" s="103"/>
      <c r="BX243" s="104">
        <v>44013</v>
      </c>
      <c r="BY243" s="103">
        <f>DAY(EOMONTH(Base_Encuestas[[#This Row],[FECHA]],0))</f>
        <v>31</v>
      </c>
      <c r="BZ24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3" s="105">
        <f>+YEAR(Base_Encuestas[[#This Row],[FECHA]])</f>
        <v>2020</v>
      </c>
    </row>
    <row r="244" spans="1:79">
      <c r="A244" s="99" t="s">
        <v>76</v>
      </c>
      <c r="B244" s="99" t="s">
        <v>226</v>
      </c>
      <c r="C244" s="99" t="s">
        <v>78</v>
      </c>
      <c r="D244" s="103">
        <v>86</v>
      </c>
      <c r="E244" s="103">
        <v>2666</v>
      </c>
      <c r="F244" s="103"/>
      <c r="G244" s="103"/>
      <c r="H244" s="103"/>
      <c r="I244" s="103">
        <v>3955</v>
      </c>
      <c r="J244" s="105">
        <f>Base_Encuestas[[#This Row],[VENTAS POR ALOJAMIENTO DURANTE EL MES DE LA ENCUESTA]]/1000</f>
        <v>3.9550000000000001</v>
      </c>
      <c r="K244" s="102"/>
      <c r="L244" s="102"/>
      <c r="M244" s="102"/>
      <c r="N244" s="102"/>
      <c r="O244" s="102"/>
      <c r="P244" s="103">
        <v>67</v>
      </c>
      <c r="Q244" s="103"/>
      <c r="R244" s="103"/>
      <c r="S244" s="103"/>
      <c r="T244" s="103"/>
      <c r="U244" s="103"/>
      <c r="V244" s="103"/>
      <c r="W244" s="103"/>
      <c r="X244" s="103"/>
      <c r="Y244" s="103"/>
      <c r="Z244" s="103"/>
      <c r="AA244" s="103">
        <v>76</v>
      </c>
      <c r="AB244" s="103">
        <v>7</v>
      </c>
      <c r="AC244" s="103">
        <v>83</v>
      </c>
      <c r="AD244" s="103">
        <v>76</v>
      </c>
      <c r="AE244" s="103">
        <v>7</v>
      </c>
      <c r="AF244" s="103">
        <v>83</v>
      </c>
      <c r="AG244" s="103"/>
      <c r="AH244" s="103"/>
      <c r="AI244" s="103"/>
      <c r="AJ244" s="103"/>
      <c r="AK244" s="103"/>
      <c r="AL244" s="103"/>
      <c r="AM244" s="103"/>
      <c r="AN244" s="103"/>
      <c r="AO244" s="103"/>
      <c r="AP244" s="103"/>
      <c r="AQ244" s="103"/>
      <c r="AR244" s="103"/>
      <c r="AS244" s="103"/>
      <c r="AT244" s="103"/>
      <c r="AU244" s="103">
        <v>51</v>
      </c>
      <c r="AV244" s="103"/>
      <c r="AW244" s="103"/>
      <c r="AX244" s="103"/>
      <c r="AY244" s="103"/>
      <c r="AZ244" s="103"/>
      <c r="BA244" s="103"/>
      <c r="BB244" s="103"/>
      <c r="BC244" s="103"/>
      <c r="BD244" s="103"/>
      <c r="BE244" s="103"/>
      <c r="BF244" s="103"/>
      <c r="BG244" s="103"/>
      <c r="BH244" s="103"/>
      <c r="BI244" s="103"/>
      <c r="BJ244" s="103"/>
      <c r="BK244" s="103"/>
      <c r="BL244" s="103"/>
      <c r="BM244" s="103"/>
      <c r="BN244" s="103"/>
      <c r="BO244" s="103"/>
      <c r="BP244" s="103"/>
      <c r="BQ244" s="103"/>
      <c r="BR244" s="103"/>
      <c r="BS244" s="103"/>
      <c r="BT244" s="103"/>
      <c r="BU244" s="103"/>
      <c r="BV244" s="103"/>
      <c r="BW244" s="103"/>
      <c r="BX244" s="104">
        <v>44013</v>
      </c>
      <c r="BY244" s="103">
        <f>DAY(EOMONTH(Base_Encuestas[[#This Row],[FECHA]],0))</f>
        <v>31</v>
      </c>
      <c r="BZ24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4" s="105">
        <f>+YEAR(Base_Encuestas[[#This Row],[FECHA]])</f>
        <v>2020</v>
      </c>
    </row>
    <row r="245" spans="1:79">
      <c r="A245" s="99" t="s">
        <v>82</v>
      </c>
      <c r="B245" s="99" t="s">
        <v>210</v>
      </c>
      <c r="C245" s="99" t="s">
        <v>78</v>
      </c>
      <c r="D245" s="103">
        <v>60</v>
      </c>
      <c r="E245" s="103">
        <v>148</v>
      </c>
      <c r="F245" s="103"/>
      <c r="G245" s="103"/>
      <c r="H245" s="103"/>
      <c r="I245" s="103">
        <v>2664.5</v>
      </c>
      <c r="J245" s="105">
        <f>Base_Encuestas[[#This Row],[VENTAS POR ALOJAMIENTO DURANTE EL MES DE LA ENCUESTA]]/1000</f>
        <v>2.6644999999999999</v>
      </c>
      <c r="K245" s="102"/>
      <c r="L245" s="102"/>
      <c r="M245" s="102"/>
      <c r="N245" s="102"/>
      <c r="O245" s="102"/>
      <c r="P245" s="103">
        <v>78</v>
      </c>
      <c r="Q245" s="103"/>
      <c r="R245" s="103"/>
      <c r="S245" s="103"/>
      <c r="T245" s="103"/>
      <c r="U245" s="103"/>
      <c r="V245" s="103"/>
      <c r="W245" s="103"/>
      <c r="X245" s="103"/>
      <c r="Y245" s="103"/>
      <c r="Z245" s="103"/>
      <c r="AA245" s="103">
        <v>78</v>
      </c>
      <c r="AB245" s="103"/>
      <c r="AC245" s="103">
        <v>78</v>
      </c>
      <c r="AD245" s="103">
        <v>78</v>
      </c>
      <c r="AE245" s="103"/>
      <c r="AF245" s="103">
        <v>78</v>
      </c>
      <c r="AG245" s="103"/>
      <c r="AH245" s="103"/>
      <c r="AI245" s="103"/>
      <c r="AJ245" s="103"/>
      <c r="AK245" s="103"/>
      <c r="AL245" s="103"/>
      <c r="AM245" s="103"/>
      <c r="AN245" s="103"/>
      <c r="AO245" s="103"/>
      <c r="AP245" s="103"/>
      <c r="AQ245" s="103"/>
      <c r="AR245" s="103"/>
      <c r="AS245" s="103"/>
      <c r="AT245" s="103"/>
      <c r="AU245" s="103">
        <v>13</v>
      </c>
      <c r="AV245" s="103"/>
      <c r="AW245" s="103"/>
      <c r="AX245" s="103"/>
      <c r="AY245" s="103"/>
      <c r="AZ245" s="103"/>
      <c r="BA245" s="103"/>
      <c r="BB245" s="103"/>
      <c r="BC245" s="103"/>
      <c r="BD245" s="103"/>
      <c r="BE245" s="103"/>
      <c r="BF245" s="103"/>
      <c r="BG245" s="103"/>
      <c r="BH245" s="103"/>
      <c r="BI245" s="103"/>
      <c r="BJ245" s="103"/>
      <c r="BK245" s="103"/>
      <c r="BL245" s="103"/>
      <c r="BM245" s="103"/>
      <c r="BN245" s="103"/>
      <c r="BO245" s="103"/>
      <c r="BP245" s="103"/>
      <c r="BQ245" s="103"/>
      <c r="BR245" s="103"/>
      <c r="BS245" s="103"/>
      <c r="BT245" s="103"/>
      <c r="BU245" s="103"/>
      <c r="BV245" s="103"/>
      <c r="BW245" s="103"/>
      <c r="BX245" s="104">
        <v>44013</v>
      </c>
      <c r="BY245" s="103">
        <f>DAY(EOMONTH(Base_Encuestas[[#This Row],[FECHA]],0))</f>
        <v>31</v>
      </c>
      <c r="BZ24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5" s="105">
        <f>+YEAR(Base_Encuestas[[#This Row],[FECHA]])</f>
        <v>2020</v>
      </c>
    </row>
    <row r="246" spans="1:79">
      <c r="A246" s="99" t="s">
        <v>87</v>
      </c>
      <c r="B246" s="99" t="s">
        <v>210</v>
      </c>
      <c r="C246" s="99" t="s">
        <v>89</v>
      </c>
      <c r="D246" s="103">
        <v>12</v>
      </c>
      <c r="E246" s="103">
        <v>385</v>
      </c>
      <c r="F246" s="103"/>
      <c r="G246" s="103"/>
      <c r="H246" s="103"/>
      <c r="I246" s="103"/>
      <c r="J246" s="105"/>
      <c r="K246" s="102"/>
      <c r="L246" s="102"/>
      <c r="M246" s="102"/>
      <c r="N246" s="102"/>
      <c r="O246" s="102"/>
      <c r="P246" s="103"/>
      <c r="Q246" s="103"/>
      <c r="R246" s="103"/>
      <c r="S246" s="103"/>
      <c r="T246" s="103"/>
      <c r="U246" s="103"/>
      <c r="V246" s="103"/>
      <c r="W246" s="103"/>
      <c r="X246" s="103"/>
      <c r="Y246" s="103"/>
      <c r="Z246" s="103"/>
      <c r="AA246" s="103"/>
      <c r="AB246" s="103"/>
      <c r="AC246" s="103"/>
      <c r="AD246" s="103"/>
      <c r="AE246" s="103"/>
      <c r="AF246" s="103"/>
      <c r="AG246" s="103"/>
      <c r="AH246" s="103"/>
      <c r="AI246" s="103"/>
      <c r="AJ246" s="103"/>
      <c r="AK246" s="103"/>
      <c r="AL246" s="103"/>
      <c r="AM246" s="103"/>
      <c r="AN246" s="103"/>
      <c r="AO246" s="103"/>
      <c r="AP246" s="103"/>
      <c r="AQ246" s="103"/>
      <c r="AR246" s="103"/>
      <c r="AS246" s="103"/>
      <c r="AT246" s="103"/>
      <c r="AU246" s="103">
        <v>6</v>
      </c>
      <c r="AV246" s="103"/>
      <c r="AW246" s="103"/>
      <c r="AX246" s="103"/>
      <c r="AY246" s="103"/>
      <c r="AZ246" s="103"/>
      <c r="BA246" s="103"/>
      <c r="BB246" s="103"/>
      <c r="BC246" s="103"/>
      <c r="BD246" s="103"/>
      <c r="BE246" s="103"/>
      <c r="BF246" s="103"/>
      <c r="BG246" s="103"/>
      <c r="BH246" s="103"/>
      <c r="BI246" s="103"/>
      <c r="BJ246" s="103"/>
      <c r="BK246" s="103"/>
      <c r="BL246" s="103"/>
      <c r="BM246" s="103"/>
      <c r="BN246" s="103"/>
      <c r="BO246" s="103"/>
      <c r="BP246" s="103"/>
      <c r="BQ246" s="103"/>
      <c r="BR246" s="103"/>
      <c r="BS246" s="103"/>
      <c r="BT246" s="103"/>
      <c r="BU246" s="103"/>
      <c r="BV246" s="103"/>
      <c r="BW246" s="103"/>
      <c r="BX246" s="104">
        <v>44013</v>
      </c>
      <c r="BY246" s="103">
        <f>DAY(EOMONTH(Base_Encuestas[[#This Row],[FECHA]],0))</f>
        <v>31</v>
      </c>
      <c r="BZ24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6" s="105">
        <f>+YEAR(Base_Encuestas[[#This Row],[FECHA]])</f>
        <v>2020</v>
      </c>
    </row>
    <row r="247" spans="1:79">
      <c r="A247" s="99" t="s">
        <v>82</v>
      </c>
      <c r="B247" s="99" t="s">
        <v>210</v>
      </c>
      <c r="C247" s="99" t="s">
        <v>95</v>
      </c>
      <c r="D247" s="103">
        <v>20</v>
      </c>
      <c r="E247" s="103">
        <v>60</v>
      </c>
      <c r="F247" s="103"/>
      <c r="G247" s="103"/>
      <c r="H247" s="103"/>
      <c r="I247" s="103">
        <v>500</v>
      </c>
      <c r="J247" s="105">
        <f>Base_Encuestas[[#This Row],[VENTAS POR ALOJAMIENTO DURANTE EL MES DE LA ENCUESTA]]/1000</f>
        <v>0.5</v>
      </c>
      <c r="K247" s="102"/>
      <c r="L247" s="102"/>
      <c r="M247" s="102"/>
      <c r="N247" s="102"/>
      <c r="O247" s="102"/>
      <c r="P247" s="103">
        <v>2</v>
      </c>
      <c r="Q247" s="103"/>
      <c r="R247" s="103"/>
      <c r="S247" s="103"/>
      <c r="T247" s="103"/>
      <c r="U247" s="103"/>
      <c r="V247" s="103"/>
      <c r="W247" s="103"/>
      <c r="X247" s="103"/>
      <c r="Y247" s="103"/>
      <c r="Z247" s="103"/>
      <c r="AA247" s="103">
        <v>6</v>
      </c>
      <c r="AB247" s="103"/>
      <c r="AC247" s="103">
        <v>6</v>
      </c>
      <c r="AD247" s="103">
        <v>6</v>
      </c>
      <c r="AE247" s="103"/>
      <c r="AF247" s="103">
        <v>6</v>
      </c>
      <c r="AG247" s="103"/>
      <c r="AH247" s="103"/>
      <c r="AI247" s="103"/>
      <c r="AJ247" s="103"/>
      <c r="AK247" s="103"/>
      <c r="AL247" s="103"/>
      <c r="AM247" s="103"/>
      <c r="AN247" s="103"/>
      <c r="AO247" s="103"/>
      <c r="AP247" s="103"/>
      <c r="AQ247" s="103"/>
      <c r="AR247" s="103"/>
      <c r="AS247" s="103"/>
      <c r="AT247" s="103"/>
      <c r="AU247" s="103">
        <v>4</v>
      </c>
      <c r="AV247" s="103"/>
      <c r="AW247" s="103"/>
      <c r="AX247" s="103"/>
      <c r="AY247" s="103"/>
      <c r="AZ247" s="103"/>
      <c r="BA247" s="103"/>
      <c r="BB247" s="103"/>
      <c r="BC247" s="103"/>
      <c r="BD247" s="103"/>
      <c r="BE247" s="103"/>
      <c r="BF247" s="103"/>
      <c r="BG247" s="103"/>
      <c r="BH247" s="103"/>
      <c r="BI247" s="103"/>
      <c r="BJ247" s="103"/>
      <c r="BK247" s="103"/>
      <c r="BL247" s="103"/>
      <c r="BM247" s="103"/>
      <c r="BN247" s="103"/>
      <c r="BO247" s="103"/>
      <c r="BP247" s="103"/>
      <c r="BQ247" s="103"/>
      <c r="BR247" s="103"/>
      <c r="BS247" s="103"/>
      <c r="BT247" s="103"/>
      <c r="BU247" s="103"/>
      <c r="BV247" s="103"/>
      <c r="BW247" s="103"/>
      <c r="BX247" s="104">
        <v>44013</v>
      </c>
      <c r="BY247" s="103">
        <f>DAY(EOMONTH(Base_Encuestas[[#This Row],[FECHA]],0))</f>
        <v>31</v>
      </c>
      <c r="BZ24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7" s="105">
        <f>+YEAR(Base_Encuestas[[#This Row],[FECHA]])</f>
        <v>2020</v>
      </c>
    </row>
    <row r="248" spans="1:79">
      <c r="A248" s="99" t="s">
        <v>82</v>
      </c>
      <c r="B248" s="99" t="s">
        <v>226</v>
      </c>
      <c r="C248" s="99" t="s">
        <v>78</v>
      </c>
      <c r="D248" s="103">
        <v>142</v>
      </c>
      <c r="E248" s="103"/>
      <c r="F248" s="103"/>
      <c r="G248" s="103"/>
      <c r="H248" s="103"/>
      <c r="I248" s="103"/>
      <c r="J248" s="105"/>
      <c r="K248" s="102"/>
      <c r="L248" s="102"/>
      <c r="M248" s="102"/>
      <c r="N248" s="102"/>
      <c r="O248" s="102"/>
      <c r="P248" s="103"/>
      <c r="Q248" s="103"/>
      <c r="R248" s="103"/>
      <c r="S248" s="103"/>
      <c r="T248" s="103"/>
      <c r="U248" s="103"/>
      <c r="V248" s="103"/>
      <c r="W248" s="103"/>
      <c r="X248" s="103"/>
      <c r="Y248" s="103"/>
      <c r="Z248" s="103"/>
      <c r="AA248" s="103"/>
      <c r="AB248" s="103"/>
      <c r="AC248" s="103"/>
      <c r="AD248" s="103"/>
      <c r="AE248" s="103"/>
      <c r="AF248" s="103"/>
      <c r="AG248" s="103"/>
      <c r="AH248" s="103"/>
      <c r="AI248" s="103"/>
      <c r="AJ248" s="103"/>
      <c r="AK248" s="103"/>
      <c r="AL248" s="103"/>
      <c r="AM248" s="103"/>
      <c r="AN248" s="103"/>
      <c r="AO248" s="103"/>
      <c r="AP248" s="103"/>
      <c r="AQ248" s="103"/>
      <c r="AR248" s="103"/>
      <c r="AS248" s="103"/>
      <c r="AT248" s="103"/>
      <c r="AU248" s="103">
        <v>22</v>
      </c>
      <c r="AV248" s="103"/>
      <c r="AW248" s="103"/>
      <c r="AX248" s="103"/>
      <c r="AY248" s="103"/>
      <c r="AZ248" s="103"/>
      <c r="BA248" s="103"/>
      <c r="BB248" s="103"/>
      <c r="BC248" s="103"/>
      <c r="BD248" s="103"/>
      <c r="BE248" s="103"/>
      <c r="BF248" s="103"/>
      <c r="BG248" s="103"/>
      <c r="BH248" s="103"/>
      <c r="BI248" s="103"/>
      <c r="BJ248" s="103"/>
      <c r="BK248" s="103"/>
      <c r="BL248" s="103"/>
      <c r="BM248" s="103"/>
      <c r="BN248" s="103"/>
      <c r="BO248" s="103"/>
      <c r="BP248" s="103"/>
      <c r="BQ248" s="103"/>
      <c r="BR248" s="103"/>
      <c r="BS248" s="103"/>
      <c r="BT248" s="103"/>
      <c r="BU248" s="103"/>
      <c r="BV248" s="103"/>
      <c r="BW248" s="103"/>
      <c r="BX248" s="104">
        <v>44013</v>
      </c>
      <c r="BY248" s="103">
        <f>DAY(EOMONTH(Base_Encuestas[[#This Row],[FECHA]],0))</f>
        <v>31</v>
      </c>
      <c r="BZ24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8" s="105">
        <f>+YEAR(Base_Encuestas[[#This Row],[FECHA]])</f>
        <v>2020</v>
      </c>
    </row>
    <row r="249" spans="1:79">
      <c r="A249" s="99" t="s">
        <v>76</v>
      </c>
      <c r="B249" s="99" t="s">
        <v>210</v>
      </c>
      <c r="C249" s="99" t="s">
        <v>78</v>
      </c>
      <c r="D249" s="103">
        <v>20</v>
      </c>
      <c r="E249" s="103">
        <v>30</v>
      </c>
      <c r="F249" s="103"/>
      <c r="G249" s="103"/>
      <c r="H249" s="103"/>
      <c r="I249" s="103">
        <v>5348.15</v>
      </c>
      <c r="J249" s="105">
        <f>Base_Encuestas[[#This Row],[VENTAS POR ALOJAMIENTO DURANTE EL MES DE LA ENCUESTA]]/1000</f>
        <v>5.3481499999999995</v>
      </c>
      <c r="K249" s="102"/>
      <c r="L249" s="102"/>
      <c r="M249" s="102"/>
      <c r="N249" s="102"/>
      <c r="O249" s="102"/>
      <c r="P249" s="103">
        <v>46</v>
      </c>
      <c r="Q249" s="103"/>
      <c r="R249" s="103"/>
      <c r="S249" s="103"/>
      <c r="T249" s="103"/>
      <c r="U249" s="103"/>
      <c r="V249" s="103"/>
      <c r="W249" s="103"/>
      <c r="X249" s="103"/>
      <c r="Y249" s="103"/>
      <c r="Z249" s="103"/>
      <c r="AA249" s="103">
        <v>59</v>
      </c>
      <c r="AB249" s="103"/>
      <c r="AC249" s="103">
        <v>59</v>
      </c>
      <c r="AD249" s="103">
        <v>148</v>
      </c>
      <c r="AE249" s="103"/>
      <c r="AF249" s="103">
        <v>148</v>
      </c>
      <c r="AG249" s="103"/>
      <c r="AH249" s="103"/>
      <c r="AI249" s="103"/>
      <c r="AJ249" s="103"/>
      <c r="AK249" s="103"/>
      <c r="AL249" s="103"/>
      <c r="AM249" s="103"/>
      <c r="AN249" s="103"/>
      <c r="AO249" s="103"/>
      <c r="AP249" s="103"/>
      <c r="AQ249" s="103"/>
      <c r="AR249" s="103"/>
      <c r="AS249" s="103"/>
      <c r="AT249" s="103"/>
      <c r="AU249" s="103">
        <v>18</v>
      </c>
      <c r="AV249" s="103"/>
      <c r="AW249" s="103"/>
      <c r="AX249" s="103"/>
      <c r="AY249" s="103"/>
      <c r="AZ249" s="103"/>
      <c r="BA249" s="103"/>
      <c r="BB249" s="103"/>
      <c r="BC249" s="103"/>
      <c r="BD249" s="103"/>
      <c r="BE249" s="103"/>
      <c r="BF249" s="103"/>
      <c r="BG249" s="103"/>
      <c r="BH249" s="103"/>
      <c r="BI249" s="103"/>
      <c r="BJ249" s="103"/>
      <c r="BK249" s="103"/>
      <c r="BL249" s="103"/>
      <c r="BM249" s="103"/>
      <c r="BN249" s="103"/>
      <c r="BO249" s="103"/>
      <c r="BP249" s="103"/>
      <c r="BQ249" s="103"/>
      <c r="BR249" s="103"/>
      <c r="BS249" s="103"/>
      <c r="BT249" s="103"/>
      <c r="BU249" s="103"/>
      <c r="BV249" s="103"/>
      <c r="BW249" s="103"/>
      <c r="BX249" s="104">
        <v>44013</v>
      </c>
      <c r="BY249" s="103">
        <f>DAY(EOMONTH(Base_Encuestas[[#This Row],[FECHA]],0))</f>
        <v>31</v>
      </c>
      <c r="BZ24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49" s="105">
        <f>+YEAR(Base_Encuestas[[#This Row],[FECHA]])</f>
        <v>2020</v>
      </c>
    </row>
    <row r="250" spans="1:79">
      <c r="A250" s="99" t="s">
        <v>76</v>
      </c>
      <c r="B250" s="99" t="s">
        <v>210</v>
      </c>
      <c r="C250" s="99" t="s">
        <v>78</v>
      </c>
      <c r="D250" s="103">
        <v>20</v>
      </c>
      <c r="E250" s="103">
        <v>600</v>
      </c>
      <c r="F250" s="103"/>
      <c r="G250" s="103"/>
      <c r="H250" s="103"/>
      <c r="I250" s="103"/>
      <c r="J250" s="105"/>
      <c r="K250" s="102"/>
      <c r="L250" s="102"/>
      <c r="M250" s="102"/>
      <c r="N250" s="102"/>
      <c r="O250" s="102"/>
      <c r="P250" s="103"/>
      <c r="Q250" s="103"/>
      <c r="R250" s="103"/>
      <c r="S250" s="103"/>
      <c r="T250" s="103"/>
      <c r="U250" s="103"/>
      <c r="V250" s="103"/>
      <c r="W250" s="103"/>
      <c r="X250" s="103"/>
      <c r="Y250" s="103"/>
      <c r="Z250" s="103"/>
      <c r="AA250" s="103"/>
      <c r="AB250" s="103"/>
      <c r="AC250" s="103"/>
      <c r="AD250" s="103"/>
      <c r="AE250" s="103"/>
      <c r="AF250" s="103"/>
      <c r="AG250" s="103"/>
      <c r="AH250" s="103"/>
      <c r="AI250" s="103"/>
      <c r="AJ250" s="103"/>
      <c r="AK250" s="103"/>
      <c r="AL250" s="103"/>
      <c r="AM250" s="103"/>
      <c r="AN250" s="103"/>
      <c r="AO250" s="103"/>
      <c r="AP250" s="103"/>
      <c r="AQ250" s="103"/>
      <c r="AR250" s="103"/>
      <c r="AS250" s="103"/>
      <c r="AT250" s="103"/>
      <c r="AU250" s="103">
        <v>6</v>
      </c>
      <c r="AV250" s="103"/>
      <c r="AW250" s="103"/>
      <c r="AX250" s="103"/>
      <c r="AY250" s="103"/>
      <c r="AZ250" s="103"/>
      <c r="BA250" s="103"/>
      <c r="BB250" s="103"/>
      <c r="BC250" s="103"/>
      <c r="BD250" s="103"/>
      <c r="BE250" s="103"/>
      <c r="BF250" s="103"/>
      <c r="BG250" s="103"/>
      <c r="BH250" s="103"/>
      <c r="BI250" s="103"/>
      <c r="BJ250" s="103"/>
      <c r="BK250" s="103"/>
      <c r="BL250" s="103"/>
      <c r="BM250" s="103"/>
      <c r="BN250" s="103"/>
      <c r="BO250" s="103"/>
      <c r="BP250" s="103"/>
      <c r="BQ250" s="103"/>
      <c r="BR250" s="103"/>
      <c r="BS250" s="103"/>
      <c r="BT250" s="103"/>
      <c r="BU250" s="103"/>
      <c r="BV250" s="103"/>
      <c r="BW250" s="103"/>
      <c r="BX250" s="104">
        <v>44013</v>
      </c>
      <c r="BY250" s="103">
        <f>DAY(EOMONTH(Base_Encuestas[[#This Row],[FECHA]],0))</f>
        <v>31</v>
      </c>
      <c r="BZ25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0" s="105">
        <f>+YEAR(Base_Encuestas[[#This Row],[FECHA]])</f>
        <v>2020</v>
      </c>
    </row>
    <row r="251" spans="1:79">
      <c r="A251" s="99" t="s">
        <v>82</v>
      </c>
      <c r="B251" s="99" t="s">
        <v>210</v>
      </c>
      <c r="C251" s="99" t="s">
        <v>101</v>
      </c>
      <c r="D251" s="103">
        <v>44</v>
      </c>
      <c r="E251" s="103">
        <v>66</v>
      </c>
      <c r="F251" s="103"/>
      <c r="G251" s="103"/>
      <c r="H251" s="103"/>
      <c r="I251" s="103">
        <v>910</v>
      </c>
      <c r="J251" s="105">
        <f>Base_Encuestas[[#This Row],[VENTAS POR ALOJAMIENTO DURANTE EL MES DE LA ENCUESTA]]/1000</f>
        <v>0.91</v>
      </c>
      <c r="K251" s="102"/>
      <c r="L251" s="102"/>
      <c r="M251" s="102"/>
      <c r="N251" s="102"/>
      <c r="O251" s="102"/>
      <c r="P251" s="103">
        <v>44</v>
      </c>
      <c r="Q251" s="103"/>
      <c r="R251" s="103"/>
      <c r="S251" s="103"/>
      <c r="T251" s="103"/>
      <c r="U251" s="103"/>
      <c r="V251" s="103"/>
      <c r="W251" s="103"/>
      <c r="X251" s="103"/>
      <c r="Y251" s="103"/>
      <c r="Z251" s="103"/>
      <c r="AA251" s="103">
        <v>38</v>
      </c>
      <c r="AB251" s="103">
        <v>6</v>
      </c>
      <c r="AC251" s="103">
        <v>44</v>
      </c>
      <c r="AD251" s="103">
        <v>54</v>
      </c>
      <c r="AE251" s="103">
        <v>12</v>
      </c>
      <c r="AF251" s="103">
        <v>66</v>
      </c>
      <c r="AG251" s="103"/>
      <c r="AH251" s="103"/>
      <c r="AI251" s="103"/>
      <c r="AJ251" s="103"/>
      <c r="AK251" s="103"/>
      <c r="AL251" s="103"/>
      <c r="AM251" s="103"/>
      <c r="AN251" s="103"/>
      <c r="AO251" s="103"/>
      <c r="AP251" s="103"/>
      <c r="AQ251" s="103"/>
      <c r="AR251" s="103"/>
      <c r="AS251" s="103"/>
      <c r="AT251" s="103"/>
      <c r="AU251" s="103">
        <v>2</v>
      </c>
      <c r="AV251" s="103"/>
      <c r="AW251" s="103"/>
      <c r="AX251" s="103"/>
      <c r="AY251" s="103"/>
      <c r="AZ251" s="103"/>
      <c r="BA251" s="103"/>
      <c r="BB251" s="103"/>
      <c r="BC251" s="103"/>
      <c r="BD251" s="103"/>
      <c r="BE251" s="103"/>
      <c r="BF251" s="103"/>
      <c r="BG251" s="103"/>
      <c r="BH251" s="103"/>
      <c r="BI251" s="103"/>
      <c r="BJ251" s="103"/>
      <c r="BK251" s="103"/>
      <c r="BL251" s="103"/>
      <c r="BM251" s="103"/>
      <c r="BN251" s="103"/>
      <c r="BO251" s="103"/>
      <c r="BP251" s="103"/>
      <c r="BQ251" s="103"/>
      <c r="BR251" s="103"/>
      <c r="BS251" s="103"/>
      <c r="BT251" s="103"/>
      <c r="BU251" s="103"/>
      <c r="BV251" s="103"/>
      <c r="BW251" s="103"/>
      <c r="BX251" s="104">
        <v>44013</v>
      </c>
      <c r="BY251" s="103">
        <f>DAY(EOMONTH(Base_Encuestas[[#This Row],[FECHA]],0))</f>
        <v>31</v>
      </c>
      <c r="BZ25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1" s="105">
        <f>+YEAR(Base_Encuestas[[#This Row],[FECHA]])</f>
        <v>2020</v>
      </c>
    </row>
    <row r="252" spans="1:79">
      <c r="A252" s="99" t="s">
        <v>82</v>
      </c>
      <c r="B252" s="99" t="s">
        <v>210</v>
      </c>
      <c r="C252" s="99" t="s">
        <v>78</v>
      </c>
      <c r="D252" s="103">
        <v>10</v>
      </c>
      <c r="E252" s="103">
        <v>3</v>
      </c>
      <c r="F252" s="103"/>
      <c r="G252" s="103"/>
      <c r="H252" s="103"/>
      <c r="I252" s="103">
        <v>1473.37</v>
      </c>
      <c r="J252" s="105">
        <f>Base_Encuestas[[#This Row],[VENTAS POR ALOJAMIENTO DURANTE EL MES DE LA ENCUESTA]]/1000</f>
        <v>1.4733699999999998</v>
      </c>
      <c r="K252" s="102"/>
      <c r="L252" s="102"/>
      <c r="M252" s="102"/>
      <c r="N252" s="102"/>
      <c r="O252" s="102"/>
      <c r="P252" s="103">
        <v>18</v>
      </c>
      <c r="Q252" s="103"/>
      <c r="R252" s="103"/>
      <c r="S252" s="103"/>
      <c r="T252" s="103"/>
      <c r="U252" s="103"/>
      <c r="V252" s="103"/>
      <c r="W252" s="103"/>
      <c r="X252" s="103"/>
      <c r="Y252" s="103"/>
      <c r="Z252" s="103"/>
      <c r="AA252" s="103">
        <v>19</v>
      </c>
      <c r="AB252" s="103"/>
      <c r="AC252" s="103">
        <v>19</v>
      </c>
      <c r="AD252" s="103">
        <v>19</v>
      </c>
      <c r="AE252" s="103"/>
      <c r="AF252" s="103">
        <v>19</v>
      </c>
      <c r="AG252" s="103"/>
      <c r="AH252" s="103"/>
      <c r="AI252" s="103"/>
      <c r="AJ252" s="103"/>
      <c r="AK252" s="103"/>
      <c r="AL252" s="103"/>
      <c r="AM252" s="103"/>
      <c r="AN252" s="103"/>
      <c r="AO252" s="103"/>
      <c r="AP252" s="103"/>
      <c r="AQ252" s="103"/>
      <c r="AR252" s="103"/>
      <c r="AS252" s="103"/>
      <c r="AT252" s="103"/>
      <c r="AU252" s="103">
        <v>1</v>
      </c>
      <c r="AV252" s="103"/>
      <c r="AW252" s="103"/>
      <c r="AX252" s="103"/>
      <c r="AY252" s="103"/>
      <c r="AZ252" s="103"/>
      <c r="BA252" s="103"/>
      <c r="BB252" s="103"/>
      <c r="BC252" s="103"/>
      <c r="BD252" s="103"/>
      <c r="BE252" s="103"/>
      <c r="BF252" s="103"/>
      <c r="BG252" s="103"/>
      <c r="BH252" s="103"/>
      <c r="BI252" s="103"/>
      <c r="BJ252" s="103"/>
      <c r="BK252" s="103"/>
      <c r="BL252" s="103"/>
      <c r="BM252" s="103"/>
      <c r="BN252" s="103"/>
      <c r="BO252" s="103"/>
      <c r="BP252" s="103"/>
      <c r="BQ252" s="103"/>
      <c r="BR252" s="103"/>
      <c r="BS252" s="103"/>
      <c r="BT252" s="103"/>
      <c r="BU252" s="103"/>
      <c r="BV252" s="103"/>
      <c r="BW252" s="103"/>
      <c r="BX252" s="104">
        <v>44013</v>
      </c>
      <c r="BY252" s="103">
        <f>DAY(EOMONTH(Base_Encuestas[[#This Row],[FECHA]],0))</f>
        <v>31</v>
      </c>
      <c r="BZ25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2" s="105">
        <f>+YEAR(Base_Encuestas[[#This Row],[FECHA]])</f>
        <v>2020</v>
      </c>
    </row>
    <row r="253" spans="1:79">
      <c r="A253" s="99" t="s">
        <v>76</v>
      </c>
      <c r="B253" s="99" t="s">
        <v>210</v>
      </c>
      <c r="C253" s="99" t="s">
        <v>78</v>
      </c>
      <c r="D253" s="103">
        <v>10</v>
      </c>
      <c r="E253" s="103">
        <v>589</v>
      </c>
      <c r="F253" s="103"/>
      <c r="G253" s="103"/>
      <c r="H253" s="103"/>
      <c r="I253" s="103"/>
      <c r="J253" s="105"/>
      <c r="K253" s="102"/>
      <c r="L253" s="102"/>
      <c r="M253" s="102"/>
      <c r="N253" s="102"/>
      <c r="O253" s="102"/>
      <c r="P253" s="103"/>
      <c r="Q253" s="103"/>
      <c r="R253" s="103"/>
      <c r="S253" s="103"/>
      <c r="T253" s="103"/>
      <c r="U253" s="103"/>
      <c r="V253" s="103"/>
      <c r="W253" s="103"/>
      <c r="X253" s="103"/>
      <c r="Y253" s="103"/>
      <c r="Z253" s="103"/>
      <c r="AA253" s="103"/>
      <c r="AB253" s="103"/>
      <c r="AC253" s="103"/>
      <c r="AD253" s="103"/>
      <c r="AE253" s="103"/>
      <c r="AF253" s="103"/>
      <c r="AG253" s="103"/>
      <c r="AH253" s="103"/>
      <c r="AI253" s="103"/>
      <c r="AJ253" s="103"/>
      <c r="AK253" s="103"/>
      <c r="AL253" s="103"/>
      <c r="AM253" s="103"/>
      <c r="AN253" s="103"/>
      <c r="AO253" s="103"/>
      <c r="AP253" s="103"/>
      <c r="AQ253" s="103"/>
      <c r="AR253" s="103"/>
      <c r="AS253" s="103"/>
      <c r="AT253" s="103"/>
      <c r="AU253" s="103">
        <v>3</v>
      </c>
      <c r="AV253" s="103"/>
      <c r="AW253" s="103"/>
      <c r="AX253" s="103"/>
      <c r="AY253" s="103"/>
      <c r="AZ253" s="103"/>
      <c r="BA253" s="103"/>
      <c r="BB253" s="103"/>
      <c r="BC253" s="103"/>
      <c r="BD253" s="103"/>
      <c r="BE253" s="103"/>
      <c r="BF253" s="103"/>
      <c r="BG253" s="103"/>
      <c r="BH253" s="103"/>
      <c r="BI253" s="103"/>
      <c r="BJ253" s="103"/>
      <c r="BK253" s="103"/>
      <c r="BL253" s="103"/>
      <c r="BM253" s="103"/>
      <c r="BN253" s="103"/>
      <c r="BO253" s="103"/>
      <c r="BP253" s="103"/>
      <c r="BQ253" s="103"/>
      <c r="BR253" s="103"/>
      <c r="BS253" s="103"/>
      <c r="BT253" s="103"/>
      <c r="BU253" s="103"/>
      <c r="BV253" s="103"/>
      <c r="BW253" s="103"/>
      <c r="BX253" s="104">
        <v>44013</v>
      </c>
      <c r="BY253" s="103">
        <f>DAY(EOMONTH(Base_Encuestas[[#This Row],[FECHA]],0))</f>
        <v>31</v>
      </c>
      <c r="BZ25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3" s="105">
        <f>+YEAR(Base_Encuestas[[#This Row],[FECHA]])</f>
        <v>2020</v>
      </c>
    </row>
    <row r="254" spans="1:79">
      <c r="A254" s="99" t="s">
        <v>97</v>
      </c>
      <c r="B254" s="99" t="s">
        <v>210</v>
      </c>
      <c r="C254" s="99" t="s">
        <v>78</v>
      </c>
      <c r="D254" s="103">
        <v>10</v>
      </c>
      <c r="E254" s="103"/>
      <c r="F254" s="103"/>
      <c r="G254" s="103"/>
      <c r="H254" s="103"/>
      <c r="I254" s="103"/>
      <c r="J254" s="105"/>
      <c r="K254" s="102"/>
      <c r="L254" s="102"/>
      <c r="M254" s="102"/>
      <c r="N254" s="102"/>
      <c r="O254" s="102"/>
      <c r="P254" s="103"/>
      <c r="Q254" s="103"/>
      <c r="R254" s="103"/>
      <c r="S254" s="103"/>
      <c r="T254" s="103"/>
      <c r="U254" s="103"/>
      <c r="V254" s="103"/>
      <c r="W254" s="103"/>
      <c r="X254" s="103"/>
      <c r="Y254" s="103"/>
      <c r="Z254" s="103"/>
      <c r="AA254" s="103"/>
      <c r="AB254" s="103"/>
      <c r="AC254" s="103"/>
      <c r="AD254" s="103"/>
      <c r="AE254" s="103"/>
      <c r="AF254" s="103"/>
      <c r="AG254" s="103"/>
      <c r="AH254" s="103"/>
      <c r="AI254" s="103"/>
      <c r="AJ254" s="103"/>
      <c r="AK254" s="103"/>
      <c r="AL254" s="103"/>
      <c r="AM254" s="103"/>
      <c r="AN254" s="103"/>
      <c r="AO254" s="103"/>
      <c r="AP254" s="103"/>
      <c r="AQ254" s="103"/>
      <c r="AR254" s="103"/>
      <c r="AS254" s="103"/>
      <c r="AT254" s="103"/>
      <c r="AU254" s="103"/>
      <c r="AV254" s="103"/>
      <c r="AW254" s="103"/>
      <c r="AX254" s="103"/>
      <c r="AY254" s="103"/>
      <c r="AZ254" s="103"/>
      <c r="BA254" s="103"/>
      <c r="BB254" s="103"/>
      <c r="BC254" s="103"/>
      <c r="BD254" s="103"/>
      <c r="BE254" s="103"/>
      <c r="BF254" s="103"/>
      <c r="BG254" s="103"/>
      <c r="BH254" s="103"/>
      <c r="BI254" s="103"/>
      <c r="BJ254" s="103"/>
      <c r="BK254" s="103"/>
      <c r="BL254" s="103"/>
      <c r="BM254" s="103"/>
      <c r="BN254" s="103"/>
      <c r="BO254" s="103"/>
      <c r="BP254" s="103"/>
      <c r="BQ254" s="103"/>
      <c r="BR254" s="103"/>
      <c r="BS254" s="103"/>
      <c r="BT254" s="103"/>
      <c r="BU254" s="103"/>
      <c r="BV254" s="103"/>
      <c r="BW254" s="103"/>
      <c r="BX254" s="104">
        <v>44013</v>
      </c>
      <c r="BY254" s="103">
        <f>DAY(EOMONTH(Base_Encuestas[[#This Row],[FECHA]],0))</f>
        <v>31</v>
      </c>
      <c r="BZ25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4" s="105">
        <f>+YEAR(Base_Encuestas[[#This Row],[FECHA]])</f>
        <v>2020</v>
      </c>
    </row>
    <row r="255" spans="1:79">
      <c r="A255" s="99" t="s">
        <v>93</v>
      </c>
      <c r="B255" s="99" t="s">
        <v>227</v>
      </c>
      <c r="C255" s="99" t="s">
        <v>95</v>
      </c>
      <c r="D255" s="103">
        <v>7</v>
      </c>
      <c r="E255" s="103">
        <v>7</v>
      </c>
      <c r="F255" s="103"/>
      <c r="G255" s="103"/>
      <c r="H255" s="103"/>
      <c r="I255" s="103">
        <v>394.04</v>
      </c>
      <c r="J255" s="105">
        <f>Base_Encuestas[[#This Row],[VENTAS POR ALOJAMIENTO DURANTE EL MES DE LA ENCUESTA]]/1000</f>
        <v>0.39404</v>
      </c>
      <c r="K255" s="102"/>
      <c r="L255" s="102"/>
      <c r="M255" s="102"/>
      <c r="N255" s="102"/>
      <c r="O255" s="102"/>
      <c r="P255" s="103">
        <v>4</v>
      </c>
      <c r="Q255" s="103"/>
      <c r="R255" s="103"/>
      <c r="S255" s="103"/>
      <c r="T255" s="103"/>
      <c r="U255" s="103"/>
      <c r="V255" s="103"/>
      <c r="W255" s="103"/>
      <c r="X255" s="103"/>
      <c r="Y255" s="103"/>
      <c r="Z255" s="103"/>
      <c r="AA255" s="103"/>
      <c r="AB255" s="103">
        <v>1</v>
      </c>
      <c r="AC255" s="103">
        <v>1</v>
      </c>
      <c r="AD255" s="103"/>
      <c r="AE255" s="103">
        <v>2</v>
      </c>
      <c r="AF255" s="103">
        <v>2</v>
      </c>
      <c r="AG255" s="103"/>
      <c r="AH255" s="103"/>
      <c r="AI255" s="103"/>
      <c r="AJ255" s="103"/>
      <c r="AK255" s="103"/>
      <c r="AL255" s="103"/>
      <c r="AM255" s="103"/>
      <c r="AN255" s="103"/>
      <c r="AO255" s="103"/>
      <c r="AP255" s="103"/>
      <c r="AQ255" s="103"/>
      <c r="AR255" s="103"/>
      <c r="AS255" s="103"/>
      <c r="AT255" s="103"/>
      <c r="AU255" s="103">
        <v>1</v>
      </c>
      <c r="AV255" s="103"/>
      <c r="AW255" s="103"/>
      <c r="AX255" s="103"/>
      <c r="AY255" s="103"/>
      <c r="AZ255" s="103"/>
      <c r="BA255" s="103"/>
      <c r="BB255" s="103"/>
      <c r="BC255" s="103"/>
      <c r="BD255" s="103"/>
      <c r="BE255" s="103"/>
      <c r="BF255" s="103"/>
      <c r="BG255" s="103"/>
      <c r="BH255" s="103"/>
      <c r="BI255" s="103"/>
      <c r="BJ255" s="103"/>
      <c r="BK255" s="103"/>
      <c r="BL255" s="103"/>
      <c r="BM255" s="103"/>
      <c r="BN255" s="103"/>
      <c r="BO255" s="103"/>
      <c r="BP255" s="103"/>
      <c r="BQ255" s="103"/>
      <c r="BR255" s="103"/>
      <c r="BS255" s="103"/>
      <c r="BT255" s="103"/>
      <c r="BU255" s="103"/>
      <c r="BV255" s="103"/>
      <c r="BW255" s="103"/>
      <c r="BX255" s="104">
        <v>44013</v>
      </c>
      <c r="BY255" s="103">
        <f>DAY(EOMONTH(Base_Encuestas[[#This Row],[FECHA]],0))</f>
        <v>31</v>
      </c>
      <c r="BZ25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5" s="105">
        <f>+YEAR(Base_Encuestas[[#This Row],[FECHA]])</f>
        <v>2020</v>
      </c>
    </row>
    <row r="256" spans="1:79">
      <c r="A256" s="99" t="s">
        <v>93</v>
      </c>
      <c r="B256" s="99" t="s">
        <v>210</v>
      </c>
      <c r="C256" s="99" t="s">
        <v>96</v>
      </c>
      <c r="D256" s="103">
        <v>20</v>
      </c>
      <c r="E256" s="103">
        <v>33</v>
      </c>
      <c r="F256" s="103"/>
      <c r="G256" s="103"/>
      <c r="H256" s="103"/>
      <c r="I256" s="103"/>
      <c r="J256" s="105"/>
      <c r="K256" s="102"/>
      <c r="L256" s="102"/>
      <c r="M256" s="102"/>
      <c r="N256" s="102"/>
      <c r="O256" s="102"/>
      <c r="P256" s="103"/>
      <c r="Q256" s="103"/>
      <c r="R256" s="103"/>
      <c r="S256" s="103"/>
      <c r="T256" s="103"/>
      <c r="U256" s="103"/>
      <c r="V256" s="103"/>
      <c r="W256" s="103"/>
      <c r="X256" s="103"/>
      <c r="Y256" s="103"/>
      <c r="Z256" s="103"/>
      <c r="AA256" s="103"/>
      <c r="AB256" s="103"/>
      <c r="AC256" s="103"/>
      <c r="AD256" s="103"/>
      <c r="AE256" s="103"/>
      <c r="AF256" s="103"/>
      <c r="AG256" s="103"/>
      <c r="AH256" s="103"/>
      <c r="AI256" s="103"/>
      <c r="AJ256" s="103"/>
      <c r="AK256" s="103"/>
      <c r="AL256" s="103"/>
      <c r="AM256" s="103"/>
      <c r="AN256" s="103"/>
      <c r="AO256" s="103"/>
      <c r="AP256" s="103"/>
      <c r="AQ256" s="103"/>
      <c r="AR256" s="103"/>
      <c r="AS256" s="103"/>
      <c r="AT256" s="103"/>
      <c r="AU256" s="103"/>
      <c r="AV256" s="103"/>
      <c r="AW256" s="103"/>
      <c r="AX256" s="103"/>
      <c r="AY256" s="103"/>
      <c r="AZ256" s="103"/>
      <c r="BA256" s="103"/>
      <c r="BB256" s="103"/>
      <c r="BC256" s="103"/>
      <c r="BD256" s="103"/>
      <c r="BE256" s="103"/>
      <c r="BF256" s="103"/>
      <c r="BG256" s="103"/>
      <c r="BH256" s="103"/>
      <c r="BI256" s="103"/>
      <c r="BJ256" s="103"/>
      <c r="BK256" s="103"/>
      <c r="BL256" s="103"/>
      <c r="BM256" s="103"/>
      <c r="BN256" s="103"/>
      <c r="BO256" s="103"/>
      <c r="BP256" s="103"/>
      <c r="BQ256" s="103"/>
      <c r="BR256" s="103"/>
      <c r="BS256" s="103"/>
      <c r="BT256" s="103"/>
      <c r="BU256" s="103"/>
      <c r="BV256" s="103"/>
      <c r="BW256" s="103"/>
      <c r="BX256" s="104">
        <v>44013</v>
      </c>
      <c r="BY256" s="103">
        <f>DAY(EOMONTH(Base_Encuestas[[#This Row],[FECHA]],0))</f>
        <v>31</v>
      </c>
      <c r="BZ25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6" s="105">
        <f>+YEAR(Base_Encuestas[[#This Row],[FECHA]])</f>
        <v>2020</v>
      </c>
    </row>
    <row r="257" spans="1:79">
      <c r="A257" s="99" t="s">
        <v>97</v>
      </c>
      <c r="B257" s="99" t="s">
        <v>210</v>
      </c>
      <c r="C257" s="99" t="s">
        <v>101</v>
      </c>
      <c r="D257" s="103">
        <v>6</v>
      </c>
      <c r="E257" s="103"/>
      <c r="F257" s="103"/>
      <c r="G257" s="103"/>
      <c r="H257" s="103"/>
      <c r="I257" s="103"/>
      <c r="J257" s="105"/>
      <c r="K257" s="102"/>
      <c r="L257" s="102"/>
      <c r="M257" s="102"/>
      <c r="N257" s="102"/>
      <c r="O257" s="102"/>
      <c r="P257" s="103"/>
      <c r="Q257" s="103"/>
      <c r="R257" s="103"/>
      <c r="S257" s="103"/>
      <c r="T257" s="103"/>
      <c r="U257" s="103"/>
      <c r="V257" s="103"/>
      <c r="W257" s="103"/>
      <c r="X257" s="103"/>
      <c r="Y257" s="103"/>
      <c r="Z257" s="103"/>
      <c r="AA257" s="103"/>
      <c r="AB257" s="103"/>
      <c r="AC257" s="103"/>
      <c r="AD257" s="103"/>
      <c r="AE257" s="103"/>
      <c r="AF257" s="103"/>
      <c r="AG257" s="103"/>
      <c r="AH257" s="103"/>
      <c r="AI257" s="103"/>
      <c r="AJ257" s="103"/>
      <c r="AK257" s="103"/>
      <c r="AL257" s="103"/>
      <c r="AM257" s="103"/>
      <c r="AN257" s="103"/>
      <c r="AO257" s="103"/>
      <c r="AP257" s="103"/>
      <c r="AQ257" s="103"/>
      <c r="AR257" s="103"/>
      <c r="AS257" s="103"/>
      <c r="AT257" s="103"/>
      <c r="AU257" s="103">
        <v>2</v>
      </c>
      <c r="AV257" s="103"/>
      <c r="AW257" s="103"/>
      <c r="AX257" s="103"/>
      <c r="AY257" s="103"/>
      <c r="AZ257" s="103"/>
      <c r="BA257" s="103"/>
      <c r="BB257" s="103"/>
      <c r="BC257" s="103"/>
      <c r="BD257" s="103"/>
      <c r="BE257" s="103"/>
      <c r="BF257" s="103"/>
      <c r="BG257" s="103"/>
      <c r="BH257" s="103"/>
      <c r="BI257" s="103"/>
      <c r="BJ257" s="103"/>
      <c r="BK257" s="103"/>
      <c r="BL257" s="103"/>
      <c r="BM257" s="103"/>
      <c r="BN257" s="103"/>
      <c r="BO257" s="103"/>
      <c r="BP257" s="103"/>
      <c r="BQ257" s="103"/>
      <c r="BR257" s="103"/>
      <c r="BS257" s="103"/>
      <c r="BT257" s="103"/>
      <c r="BU257" s="103"/>
      <c r="BV257" s="103"/>
      <c r="BW257" s="103"/>
      <c r="BX257" s="104">
        <v>44013</v>
      </c>
      <c r="BY257" s="103">
        <f>DAY(EOMONTH(Base_Encuestas[[#This Row],[FECHA]],0))</f>
        <v>31</v>
      </c>
      <c r="BZ25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7" s="105">
        <f>+YEAR(Base_Encuestas[[#This Row],[FECHA]])</f>
        <v>2020</v>
      </c>
    </row>
    <row r="258" spans="1:79">
      <c r="A258" s="99" t="s">
        <v>82</v>
      </c>
      <c r="B258" s="99" t="s">
        <v>210</v>
      </c>
      <c r="C258" s="99" t="s">
        <v>101</v>
      </c>
      <c r="D258" s="103">
        <v>10</v>
      </c>
      <c r="E258" s="103">
        <v>10</v>
      </c>
      <c r="F258" s="103"/>
      <c r="G258" s="103"/>
      <c r="H258" s="103"/>
      <c r="I258" s="103"/>
      <c r="J258" s="105"/>
      <c r="K258" s="102"/>
      <c r="L258" s="102"/>
      <c r="M258" s="102"/>
      <c r="N258" s="102"/>
      <c r="O258" s="102"/>
      <c r="P258" s="103"/>
      <c r="Q258" s="103"/>
      <c r="R258" s="103"/>
      <c r="S258" s="103"/>
      <c r="T258" s="103"/>
      <c r="U258" s="103"/>
      <c r="V258" s="103"/>
      <c r="W258" s="103"/>
      <c r="X258" s="103"/>
      <c r="Y258" s="103"/>
      <c r="Z258" s="103"/>
      <c r="AA258" s="103"/>
      <c r="AB258" s="103"/>
      <c r="AC258" s="103"/>
      <c r="AD258" s="103"/>
      <c r="AE258" s="103"/>
      <c r="AF258" s="103"/>
      <c r="AG258" s="103"/>
      <c r="AH258" s="103"/>
      <c r="AI258" s="103"/>
      <c r="AJ258" s="103"/>
      <c r="AK258" s="103"/>
      <c r="AL258" s="103"/>
      <c r="AM258" s="103"/>
      <c r="AN258" s="103"/>
      <c r="AO258" s="103"/>
      <c r="AP258" s="103"/>
      <c r="AQ258" s="103"/>
      <c r="AR258" s="103"/>
      <c r="AS258" s="103"/>
      <c r="AT258" s="103"/>
      <c r="AU258" s="103">
        <v>1</v>
      </c>
      <c r="AV258" s="103"/>
      <c r="AW258" s="103"/>
      <c r="AX258" s="103"/>
      <c r="AY258" s="103"/>
      <c r="AZ258" s="103"/>
      <c r="BA258" s="103"/>
      <c r="BB258" s="103"/>
      <c r="BC258" s="103"/>
      <c r="BD258" s="103"/>
      <c r="BE258" s="103"/>
      <c r="BF258" s="103"/>
      <c r="BG258" s="103"/>
      <c r="BH258" s="103"/>
      <c r="BI258" s="103"/>
      <c r="BJ258" s="103"/>
      <c r="BK258" s="103"/>
      <c r="BL258" s="103"/>
      <c r="BM258" s="103"/>
      <c r="BN258" s="103"/>
      <c r="BO258" s="103"/>
      <c r="BP258" s="103"/>
      <c r="BQ258" s="103"/>
      <c r="BR258" s="103"/>
      <c r="BS258" s="103"/>
      <c r="BT258" s="103"/>
      <c r="BU258" s="103"/>
      <c r="BV258" s="103"/>
      <c r="BW258" s="103"/>
      <c r="BX258" s="104">
        <v>44013</v>
      </c>
      <c r="BY258" s="103">
        <f>DAY(EOMONTH(Base_Encuestas[[#This Row],[FECHA]],0))</f>
        <v>31</v>
      </c>
      <c r="BZ25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8" s="105">
        <f>+YEAR(Base_Encuestas[[#This Row],[FECHA]])</f>
        <v>2020</v>
      </c>
    </row>
    <row r="259" spans="1:79">
      <c r="A259" s="99" t="s">
        <v>87</v>
      </c>
      <c r="B259" s="99" t="s">
        <v>210</v>
      </c>
      <c r="C259" s="99" t="s">
        <v>95</v>
      </c>
      <c r="D259" s="103">
        <v>10</v>
      </c>
      <c r="E259" s="103">
        <v>30</v>
      </c>
      <c r="F259" s="103"/>
      <c r="G259" s="103"/>
      <c r="H259" s="103"/>
      <c r="I259" s="103">
        <v>81</v>
      </c>
      <c r="J259" s="105">
        <f>Base_Encuestas[[#This Row],[VENTAS POR ALOJAMIENTO DURANTE EL MES DE LA ENCUESTA]]/1000</f>
        <v>8.1000000000000003E-2</v>
      </c>
      <c r="K259" s="102"/>
      <c r="L259" s="102"/>
      <c r="M259" s="102"/>
      <c r="N259" s="102"/>
      <c r="O259" s="102"/>
      <c r="P259" s="103">
        <v>2</v>
      </c>
      <c r="Q259" s="103"/>
      <c r="R259" s="103"/>
      <c r="S259" s="103"/>
      <c r="T259" s="103"/>
      <c r="U259" s="103"/>
      <c r="V259" s="103"/>
      <c r="W259" s="103"/>
      <c r="X259" s="103"/>
      <c r="Y259" s="103"/>
      <c r="Z259" s="103"/>
      <c r="AA259" s="103">
        <v>2</v>
      </c>
      <c r="AB259" s="103"/>
      <c r="AC259" s="103">
        <v>2</v>
      </c>
      <c r="AD259" s="103">
        <v>2</v>
      </c>
      <c r="AE259" s="103"/>
      <c r="AF259" s="103">
        <v>2</v>
      </c>
      <c r="AG259" s="103"/>
      <c r="AH259" s="103"/>
      <c r="AI259" s="103"/>
      <c r="AJ259" s="103"/>
      <c r="AK259" s="103"/>
      <c r="AL259" s="103"/>
      <c r="AM259" s="103"/>
      <c r="AN259" s="103"/>
      <c r="AO259" s="103"/>
      <c r="AP259" s="103"/>
      <c r="AQ259" s="103"/>
      <c r="AR259" s="103"/>
      <c r="AS259" s="103"/>
      <c r="AT259" s="103"/>
      <c r="AU259" s="103">
        <v>6</v>
      </c>
      <c r="AV259" s="103"/>
      <c r="AW259" s="103"/>
      <c r="AX259" s="103"/>
      <c r="AY259" s="103"/>
      <c r="AZ259" s="103"/>
      <c r="BA259" s="103"/>
      <c r="BB259" s="103"/>
      <c r="BC259" s="103"/>
      <c r="BD259" s="103"/>
      <c r="BE259" s="103"/>
      <c r="BF259" s="103"/>
      <c r="BG259" s="103"/>
      <c r="BH259" s="103"/>
      <c r="BI259" s="103"/>
      <c r="BJ259" s="103"/>
      <c r="BK259" s="103"/>
      <c r="BL259" s="103"/>
      <c r="BM259" s="103"/>
      <c r="BN259" s="103"/>
      <c r="BO259" s="103"/>
      <c r="BP259" s="103"/>
      <c r="BQ259" s="103"/>
      <c r="BR259" s="103"/>
      <c r="BS259" s="103"/>
      <c r="BT259" s="103"/>
      <c r="BU259" s="103"/>
      <c r="BV259" s="103"/>
      <c r="BW259" s="103"/>
      <c r="BX259" s="104">
        <v>44013</v>
      </c>
      <c r="BY259" s="103">
        <f>DAY(EOMONTH(Base_Encuestas[[#This Row],[FECHA]],0))</f>
        <v>31</v>
      </c>
      <c r="BZ25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59" s="105">
        <f>+YEAR(Base_Encuestas[[#This Row],[FECHA]])</f>
        <v>2020</v>
      </c>
    </row>
    <row r="260" spans="1:79">
      <c r="A260" s="99" t="s">
        <v>97</v>
      </c>
      <c r="B260" s="99" t="s">
        <v>226</v>
      </c>
      <c r="C260" s="99" t="s">
        <v>78</v>
      </c>
      <c r="D260" s="103">
        <v>12</v>
      </c>
      <c r="E260" s="103">
        <v>12600</v>
      </c>
      <c r="F260" s="103"/>
      <c r="G260" s="103"/>
      <c r="H260" s="103"/>
      <c r="I260" s="103">
        <v>336</v>
      </c>
      <c r="J260" s="105">
        <f>Base_Encuestas[[#This Row],[VENTAS POR ALOJAMIENTO DURANTE EL MES DE LA ENCUESTA]]/1000</f>
        <v>0.33600000000000002</v>
      </c>
      <c r="K260" s="102"/>
      <c r="L260" s="102"/>
      <c r="M260" s="102"/>
      <c r="N260" s="102"/>
      <c r="O260" s="102"/>
      <c r="P260" s="103">
        <v>3</v>
      </c>
      <c r="Q260" s="103"/>
      <c r="R260" s="103"/>
      <c r="S260" s="103"/>
      <c r="T260" s="103"/>
      <c r="U260" s="103"/>
      <c r="V260" s="103"/>
      <c r="W260" s="103"/>
      <c r="X260" s="103"/>
      <c r="Y260" s="103"/>
      <c r="Z260" s="103"/>
      <c r="AA260" s="103">
        <v>3</v>
      </c>
      <c r="AB260" s="103"/>
      <c r="AC260" s="103">
        <v>3</v>
      </c>
      <c r="AD260" s="103">
        <v>3</v>
      </c>
      <c r="AE260" s="103"/>
      <c r="AF260" s="103">
        <v>3</v>
      </c>
      <c r="AG260" s="103"/>
      <c r="AH260" s="103"/>
      <c r="AI260" s="103"/>
      <c r="AJ260" s="103"/>
      <c r="AK260" s="103"/>
      <c r="AL260" s="103"/>
      <c r="AM260" s="103"/>
      <c r="AN260" s="103"/>
      <c r="AO260" s="103"/>
      <c r="AP260" s="103"/>
      <c r="AQ260" s="103"/>
      <c r="AR260" s="103"/>
      <c r="AS260" s="103"/>
      <c r="AT260" s="103"/>
      <c r="AU260" s="103"/>
      <c r="AV260" s="103"/>
      <c r="AW260" s="103"/>
      <c r="AX260" s="103"/>
      <c r="AY260" s="103"/>
      <c r="AZ260" s="103"/>
      <c r="BA260" s="103"/>
      <c r="BB260" s="103"/>
      <c r="BC260" s="103"/>
      <c r="BD260" s="103"/>
      <c r="BE260" s="103"/>
      <c r="BF260" s="103"/>
      <c r="BG260" s="103"/>
      <c r="BH260" s="103"/>
      <c r="BI260" s="103"/>
      <c r="BJ260" s="103"/>
      <c r="BK260" s="103"/>
      <c r="BL260" s="103"/>
      <c r="BM260" s="103"/>
      <c r="BN260" s="103"/>
      <c r="BO260" s="103"/>
      <c r="BP260" s="103"/>
      <c r="BQ260" s="103"/>
      <c r="BR260" s="103"/>
      <c r="BS260" s="103"/>
      <c r="BT260" s="103"/>
      <c r="BU260" s="103"/>
      <c r="BV260" s="103"/>
      <c r="BW260" s="103"/>
      <c r="BX260" s="104">
        <v>44013</v>
      </c>
      <c r="BY260" s="103">
        <f>DAY(EOMONTH(Base_Encuestas[[#This Row],[FECHA]],0))</f>
        <v>31</v>
      </c>
      <c r="BZ26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0" s="105">
        <f>+YEAR(Base_Encuestas[[#This Row],[FECHA]])</f>
        <v>2020</v>
      </c>
    </row>
    <row r="261" spans="1:79">
      <c r="A261" s="99" t="s">
        <v>97</v>
      </c>
      <c r="B261" s="99" t="s">
        <v>210</v>
      </c>
      <c r="C261" s="99" t="s">
        <v>78</v>
      </c>
      <c r="D261" s="103">
        <v>6</v>
      </c>
      <c r="E261" s="103">
        <v>13</v>
      </c>
      <c r="F261" s="103"/>
      <c r="G261" s="103"/>
      <c r="H261" s="103"/>
      <c r="I261" s="103"/>
      <c r="J261" s="105"/>
      <c r="K261" s="102"/>
      <c r="L261" s="102"/>
      <c r="M261" s="102"/>
      <c r="N261" s="102"/>
      <c r="O261" s="102"/>
      <c r="P261" s="103"/>
      <c r="Q261" s="103"/>
      <c r="R261" s="103"/>
      <c r="S261" s="103"/>
      <c r="T261" s="103"/>
      <c r="U261" s="103"/>
      <c r="V261" s="103"/>
      <c r="W261" s="103"/>
      <c r="X261" s="103"/>
      <c r="Y261" s="103"/>
      <c r="Z261" s="103"/>
      <c r="AA261" s="103"/>
      <c r="AB261" s="103"/>
      <c r="AC261" s="103"/>
      <c r="AD261" s="103"/>
      <c r="AE261" s="103"/>
      <c r="AF261" s="103"/>
      <c r="AG261" s="103"/>
      <c r="AH261" s="103"/>
      <c r="AI261" s="103"/>
      <c r="AJ261" s="103"/>
      <c r="AK261" s="103"/>
      <c r="AL261" s="103"/>
      <c r="AM261" s="103"/>
      <c r="AN261" s="103"/>
      <c r="AO261" s="103"/>
      <c r="AP261" s="103"/>
      <c r="AQ261" s="103"/>
      <c r="AR261" s="103"/>
      <c r="AS261" s="103"/>
      <c r="AT261" s="103"/>
      <c r="AU261" s="103">
        <v>5</v>
      </c>
      <c r="AV261" s="103"/>
      <c r="AW261" s="103"/>
      <c r="AX261" s="103"/>
      <c r="AY261" s="103"/>
      <c r="AZ261" s="103"/>
      <c r="BA261" s="103"/>
      <c r="BB261" s="103"/>
      <c r="BC261" s="103"/>
      <c r="BD261" s="103"/>
      <c r="BE261" s="103"/>
      <c r="BF261" s="103"/>
      <c r="BG261" s="103"/>
      <c r="BH261" s="103"/>
      <c r="BI261" s="103"/>
      <c r="BJ261" s="103"/>
      <c r="BK261" s="103"/>
      <c r="BL261" s="103"/>
      <c r="BM261" s="103"/>
      <c r="BN261" s="103"/>
      <c r="BO261" s="103"/>
      <c r="BP261" s="103"/>
      <c r="BQ261" s="103"/>
      <c r="BR261" s="103"/>
      <c r="BS261" s="103"/>
      <c r="BT261" s="103"/>
      <c r="BU261" s="103"/>
      <c r="BV261" s="103"/>
      <c r="BW261" s="103"/>
      <c r="BX261" s="104">
        <v>44013</v>
      </c>
      <c r="BY261" s="103">
        <f>DAY(EOMONTH(Base_Encuestas[[#This Row],[FECHA]],0))</f>
        <v>31</v>
      </c>
      <c r="BZ26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1" s="105">
        <f>+YEAR(Base_Encuestas[[#This Row],[FECHA]])</f>
        <v>2020</v>
      </c>
    </row>
    <row r="262" spans="1:79">
      <c r="A262" s="99" t="s">
        <v>97</v>
      </c>
      <c r="B262" s="99" t="s">
        <v>226</v>
      </c>
      <c r="C262" s="99" t="s">
        <v>78</v>
      </c>
      <c r="D262" s="103">
        <v>17</v>
      </c>
      <c r="E262" s="103">
        <v>50</v>
      </c>
      <c r="F262" s="103"/>
      <c r="G262" s="103"/>
      <c r="H262" s="103"/>
      <c r="I262" s="103"/>
      <c r="J262" s="105"/>
      <c r="K262" s="102"/>
      <c r="L262" s="102"/>
      <c r="M262" s="102"/>
      <c r="N262" s="102"/>
      <c r="O262" s="102"/>
      <c r="P262" s="103"/>
      <c r="Q262" s="103"/>
      <c r="R262" s="103"/>
      <c r="S262" s="103"/>
      <c r="T262" s="103"/>
      <c r="U262" s="103"/>
      <c r="V262" s="103"/>
      <c r="W262" s="103"/>
      <c r="X262" s="103"/>
      <c r="Y262" s="103"/>
      <c r="Z262" s="103"/>
      <c r="AA262" s="103"/>
      <c r="AB262" s="103"/>
      <c r="AC262" s="103"/>
      <c r="AD262" s="103"/>
      <c r="AE262" s="103"/>
      <c r="AF262" s="103"/>
      <c r="AG262" s="103"/>
      <c r="AH262" s="103"/>
      <c r="AI262" s="103"/>
      <c r="AJ262" s="103"/>
      <c r="AK262" s="103"/>
      <c r="AL262" s="103"/>
      <c r="AM262" s="103"/>
      <c r="AN262" s="103"/>
      <c r="AO262" s="103"/>
      <c r="AP262" s="103"/>
      <c r="AQ262" s="103"/>
      <c r="AR262" s="103"/>
      <c r="AS262" s="103"/>
      <c r="AT262" s="103"/>
      <c r="AU262" s="103">
        <v>1</v>
      </c>
      <c r="AV262" s="103"/>
      <c r="AW262" s="103"/>
      <c r="AX262" s="103"/>
      <c r="AY262" s="103"/>
      <c r="AZ262" s="103"/>
      <c r="BA262" s="103"/>
      <c r="BB262" s="103"/>
      <c r="BC262" s="103"/>
      <c r="BD262" s="103"/>
      <c r="BE262" s="103"/>
      <c r="BF262" s="103"/>
      <c r="BG262" s="103"/>
      <c r="BH262" s="103"/>
      <c r="BI262" s="103"/>
      <c r="BJ262" s="103"/>
      <c r="BK262" s="103"/>
      <c r="BL262" s="103"/>
      <c r="BM262" s="103"/>
      <c r="BN262" s="103"/>
      <c r="BO262" s="103"/>
      <c r="BP262" s="103"/>
      <c r="BQ262" s="103"/>
      <c r="BR262" s="103"/>
      <c r="BS262" s="103"/>
      <c r="BT262" s="103"/>
      <c r="BU262" s="103"/>
      <c r="BV262" s="103"/>
      <c r="BW262" s="103"/>
      <c r="BX262" s="104">
        <v>44013</v>
      </c>
      <c r="BY262" s="103">
        <f>DAY(EOMONTH(Base_Encuestas[[#This Row],[FECHA]],0))</f>
        <v>31</v>
      </c>
      <c r="BZ26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2" s="105">
        <f>+YEAR(Base_Encuestas[[#This Row],[FECHA]])</f>
        <v>2020</v>
      </c>
    </row>
    <row r="263" spans="1:79">
      <c r="A263" s="99" t="s">
        <v>93</v>
      </c>
      <c r="B263" s="99" t="s">
        <v>227</v>
      </c>
      <c r="C263" s="99" t="s">
        <v>78</v>
      </c>
      <c r="D263" s="103">
        <v>94</v>
      </c>
      <c r="E263" s="103">
        <v>294</v>
      </c>
      <c r="F263" s="103"/>
      <c r="G263" s="103"/>
      <c r="H263" s="103"/>
      <c r="I263" s="103">
        <v>9800</v>
      </c>
      <c r="J263" s="105">
        <f>Base_Encuestas[[#This Row],[VENTAS POR ALOJAMIENTO DURANTE EL MES DE LA ENCUESTA]]/1000</f>
        <v>9.8000000000000007</v>
      </c>
      <c r="K263" s="102"/>
      <c r="L263" s="102"/>
      <c r="M263" s="102"/>
      <c r="N263" s="102"/>
      <c r="O263" s="102"/>
      <c r="P263" s="103">
        <v>121</v>
      </c>
      <c r="Q263" s="103"/>
      <c r="R263" s="103"/>
      <c r="S263" s="103"/>
      <c r="T263" s="103"/>
      <c r="U263" s="103"/>
      <c r="V263" s="103"/>
      <c r="W263" s="103"/>
      <c r="X263" s="103"/>
      <c r="Y263" s="103"/>
      <c r="Z263" s="103"/>
      <c r="AA263" s="103">
        <v>121</v>
      </c>
      <c r="AB263" s="103"/>
      <c r="AC263" s="103">
        <v>121</v>
      </c>
      <c r="AD263" s="103">
        <v>121</v>
      </c>
      <c r="AE263" s="103"/>
      <c r="AF263" s="103">
        <v>121</v>
      </c>
      <c r="AG263" s="103"/>
      <c r="AH263" s="103"/>
      <c r="AI263" s="103"/>
      <c r="AJ263" s="103"/>
      <c r="AK263" s="103"/>
      <c r="AL263" s="103"/>
      <c r="AM263" s="103"/>
      <c r="AN263" s="103"/>
      <c r="AO263" s="103"/>
      <c r="AP263" s="103"/>
      <c r="AQ263" s="103"/>
      <c r="AR263" s="103"/>
      <c r="AS263" s="103"/>
      <c r="AT263" s="103"/>
      <c r="AU263" s="103">
        <v>20</v>
      </c>
      <c r="AV263" s="103"/>
      <c r="AW263" s="103"/>
      <c r="AX263" s="103"/>
      <c r="AY263" s="103"/>
      <c r="AZ263" s="103"/>
      <c r="BA263" s="103"/>
      <c r="BB263" s="103"/>
      <c r="BC263" s="103"/>
      <c r="BD263" s="103"/>
      <c r="BE263" s="103"/>
      <c r="BF263" s="103"/>
      <c r="BG263" s="103"/>
      <c r="BH263" s="103"/>
      <c r="BI263" s="103"/>
      <c r="BJ263" s="103"/>
      <c r="BK263" s="103"/>
      <c r="BL263" s="103"/>
      <c r="BM263" s="103"/>
      <c r="BN263" s="103"/>
      <c r="BO263" s="103"/>
      <c r="BP263" s="103"/>
      <c r="BQ263" s="103"/>
      <c r="BR263" s="103"/>
      <c r="BS263" s="103"/>
      <c r="BT263" s="103"/>
      <c r="BU263" s="103"/>
      <c r="BV263" s="103"/>
      <c r="BW263" s="103"/>
      <c r="BX263" s="104">
        <v>44013</v>
      </c>
      <c r="BY263" s="103">
        <f>DAY(EOMONTH(Base_Encuestas[[#This Row],[FECHA]],0))</f>
        <v>31</v>
      </c>
      <c r="BZ26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3" s="105">
        <f>+YEAR(Base_Encuestas[[#This Row],[FECHA]])</f>
        <v>2020</v>
      </c>
    </row>
    <row r="264" spans="1:79">
      <c r="A264" s="99" t="s">
        <v>76</v>
      </c>
      <c r="B264" s="99" t="s">
        <v>210</v>
      </c>
      <c r="C264" s="99" t="s">
        <v>101</v>
      </c>
      <c r="D264" s="103">
        <v>22</v>
      </c>
      <c r="E264" s="103">
        <v>22</v>
      </c>
      <c r="F264" s="103"/>
      <c r="G264" s="103"/>
      <c r="H264" s="103"/>
      <c r="I264" s="103"/>
      <c r="J264" s="105"/>
      <c r="K264" s="102"/>
      <c r="L264" s="102"/>
      <c r="M264" s="102"/>
      <c r="N264" s="102"/>
      <c r="O264" s="102"/>
      <c r="P264" s="103"/>
      <c r="Q264" s="103"/>
      <c r="R264" s="103"/>
      <c r="S264" s="103"/>
      <c r="T264" s="103"/>
      <c r="U264" s="103"/>
      <c r="V264" s="103"/>
      <c r="W264" s="103"/>
      <c r="X264" s="103"/>
      <c r="Y264" s="103"/>
      <c r="Z264" s="103"/>
      <c r="AA264" s="103"/>
      <c r="AB264" s="103"/>
      <c r="AC264" s="103"/>
      <c r="AD264" s="103"/>
      <c r="AE264" s="103"/>
      <c r="AF264" s="103"/>
      <c r="AG264" s="103"/>
      <c r="AH264" s="103"/>
      <c r="AI264" s="103"/>
      <c r="AJ264" s="103"/>
      <c r="AK264" s="103"/>
      <c r="AL264" s="103"/>
      <c r="AM264" s="103"/>
      <c r="AN264" s="103"/>
      <c r="AO264" s="103"/>
      <c r="AP264" s="103"/>
      <c r="AQ264" s="103"/>
      <c r="AR264" s="103"/>
      <c r="AS264" s="103"/>
      <c r="AT264" s="103"/>
      <c r="AU264" s="103">
        <v>2</v>
      </c>
      <c r="AV264" s="103"/>
      <c r="AW264" s="103"/>
      <c r="AX264" s="103"/>
      <c r="AY264" s="103"/>
      <c r="AZ264" s="103"/>
      <c r="BA264" s="103"/>
      <c r="BB264" s="103"/>
      <c r="BC264" s="103"/>
      <c r="BD264" s="103"/>
      <c r="BE264" s="103"/>
      <c r="BF264" s="103"/>
      <c r="BG264" s="103"/>
      <c r="BH264" s="103"/>
      <c r="BI264" s="103"/>
      <c r="BJ264" s="103"/>
      <c r="BK264" s="103"/>
      <c r="BL264" s="103"/>
      <c r="BM264" s="103"/>
      <c r="BN264" s="103"/>
      <c r="BO264" s="103"/>
      <c r="BP264" s="103"/>
      <c r="BQ264" s="103"/>
      <c r="BR264" s="103"/>
      <c r="BS264" s="103"/>
      <c r="BT264" s="103"/>
      <c r="BU264" s="103"/>
      <c r="BV264" s="103"/>
      <c r="BW264" s="103"/>
      <c r="BX264" s="104">
        <v>44013</v>
      </c>
      <c r="BY264" s="103">
        <f>DAY(EOMONTH(Base_Encuestas[[#This Row],[FECHA]],0))</f>
        <v>31</v>
      </c>
      <c r="BZ26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4" s="105">
        <f>+YEAR(Base_Encuestas[[#This Row],[FECHA]])</f>
        <v>2020</v>
      </c>
    </row>
    <row r="265" spans="1:79">
      <c r="A265" s="99" t="s">
        <v>76</v>
      </c>
      <c r="B265" s="99" t="s">
        <v>210</v>
      </c>
      <c r="C265" s="99" t="s">
        <v>78</v>
      </c>
      <c r="D265" s="103">
        <v>14</v>
      </c>
      <c r="E265" s="103">
        <v>28</v>
      </c>
      <c r="F265" s="103"/>
      <c r="G265" s="103"/>
      <c r="H265" s="103"/>
      <c r="I265" s="103"/>
      <c r="J265" s="105"/>
      <c r="K265" s="102"/>
      <c r="L265" s="102"/>
      <c r="M265" s="102"/>
      <c r="N265" s="102"/>
      <c r="O265" s="102"/>
      <c r="P265" s="103"/>
      <c r="Q265" s="103"/>
      <c r="R265" s="103"/>
      <c r="S265" s="103"/>
      <c r="T265" s="103"/>
      <c r="U265" s="103"/>
      <c r="V265" s="103"/>
      <c r="W265" s="103"/>
      <c r="X265" s="103"/>
      <c r="Y265" s="103"/>
      <c r="Z265" s="103"/>
      <c r="AA265" s="103"/>
      <c r="AB265" s="103"/>
      <c r="AC265" s="103"/>
      <c r="AD265" s="103"/>
      <c r="AE265" s="103"/>
      <c r="AF265" s="103"/>
      <c r="AG265" s="103"/>
      <c r="AH265" s="103"/>
      <c r="AI265" s="103"/>
      <c r="AJ265" s="103"/>
      <c r="AK265" s="103"/>
      <c r="AL265" s="103"/>
      <c r="AM265" s="103"/>
      <c r="AN265" s="103"/>
      <c r="AO265" s="103"/>
      <c r="AP265" s="103"/>
      <c r="AQ265" s="103"/>
      <c r="AR265" s="103"/>
      <c r="AS265" s="103"/>
      <c r="AT265" s="103"/>
      <c r="AU265" s="103">
        <v>10</v>
      </c>
      <c r="AV265" s="103"/>
      <c r="AW265" s="103"/>
      <c r="AX265" s="103"/>
      <c r="AY265" s="103"/>
      <c r="AZ265" s="103"/>
      <c r="BA265" s="103"/>
      <c r="BB265" s="103"/>
      <c r="BC265" s="103"/>
      <c r="BD265" s="103"/>
      <c r="BE265" s="103"/>
      <c r="BF265" s="103"/>
      <c r="BG265" s="103"/>
      <c r="BH265" s="103"/>
      <c r="BI265" s="103"/>
      <c r="BJ265" s="103"/>
      <c r="BK265" s="103"/>
      <c r="BL265" s="103"/>
      <c r="BM265" s="103"/>
      <c r="BN265" s="103"/>
      <c r="BO265" s="103"/>
      <c r="BP265" s="103"/>
      <c r="BQ265" s="103"/>
      <c r="BR265" s="103"/>
      <c r="BS265" s="103"/>
      <c r="BT265" s="103"/>
      <c r="BU265" s="103"/>
      <c r="BV265" s="103"/>
      <c r="BW265" s="103"/>
      <c r="BX265" s="104">
        <v>44013</v>
      </c>
      <c r="BY265" s="103">
        <f>DAY(EOMONTH(Base_Encuestas[[#This Row],[FECHA]],0))</f>
        <v>31</v>
      </c>
      <c r="BZ26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5" s="105">
        <f>+YEAR(Base_Encuestas[[#This Row],[FECHA]])</f>
        <v>2020</v>
      </c>
    </row>
    <row r="266" spans="1:79">
      <c r="A266" s="99" t="s">
        <v>103</v>
      </c>
      <c r="B266" s="99" t="s">
        <v>210</v>
      </c>
      <c r="C266" s="99" t="s">
        <v>95</v>
      </c>
      <c r="D266" s="103">
        <v>13</v>
      </c>
      <c r="E266" s="103">
        <v>26</v>
      </c>
      <c r="F266" s="103"/>
      <c r="G266" s="103"/>
      <c r="H266" s="103"/>
      <c r="I266" s="103"/>
      <c r="J266" s="105"/>
      <c r="K266" s="102"/>
      <c r="L266" s="102"/>
      <c r="M266" s="102"/>
      <c r="N266" s="102"/>
      <c r="O266" s="102"/>
      <c r="P266" s="103">
        <v>2</v>
      </c>
      <c r="Q266" s="103"/>
      <c r="R266" s="103"/>
      <c r="S266" s="103"/>
      <c r="T266" s="103"/>
      <c r="U266" s="103"/>
      <c r="V266" s="103"/>
      <c r="W266" s="103"/>
      <c r="X266" s="103"/>
      <c r="Y266" s="103"/>
      <c r="Z266" s="103"/>
      <c r="AA266" s="103">
        <v>1</v>
      </c>
      <c r="AB266" s="103">
        <v>1</v>
      </c>
      <c r="AC266" s="103">
        <v>2</v>
      </c>
      <c r="AD266" s="103">
        <v>1</v>
      </c>
      <c r="AE266" s="103">
        <v>1</v>
      </c>
      <c r="AF266" s="103">
        <v>2</v>
      </c>
      <c r="AG266" s="103"/>
      <c r="AH266" s="103"/>
      <c r="AI266" s="103"/>
      <c r="AJ266" s="103"/>
      <c r="AK266" s="103"/>
      <c r="AL266" s="103"/>
      <c r="AM266" s="103"/>
      <c r="AN266" s="103"/>
      <c r="AO266" s="103"/>
      <c r="AP266" s="103"/>
      <c r="AQ266" s="103"/>
      <c r="AR266" s="103"/>
      <c r="AS266" s="103"/>
      <c r="AT266" s="103"/>
      <c r="AU266" s="103">
        <v>7</v>
      </c>
      <c r="AV266" s="103"/>
      <c r="AW266" s="103"/>
      <c r="AX266" s="103"/>
      <c r="AY266" s="103"/>
      <c r="AZ266" s="103"/>
      <c r="BA266" s="103"/>
      <c r="BB266" s="103"/>
      <c r="BC266" s="103"/>
      <c r="BD266" s="103"/>
      <c r="BE266" s="103"/>
      <c r="BF266" s="103"/>
      <c r="BG266" s="103"/>
      <c r="BH266" s="103"/>
      <c r="BI266" s="103"/>
      <c r="BJ266" s="103"/>
      <c r="BK266" s="103"/>
      <c r="BL266" s="103"/>
      <c r="BM266" s="103"/>
      <c r="BN266" s="103"/>
      <c r="BO266" s="103"/>
      <c r="BP266" s="103"/>
      <c r="BQ266" s="103"/>
      <c r="BR266" s="103"/>
      <c r="BS266" s="103"/>
      <c r="BT266" s="103"/>
      <c r="BU266" s="103"/>
      <c r="BV266" s="103"/>
      <c r="BW266" s="103"/>
      <c r="BX266" s="104">
        <v>44013</v>
      </c>
      <c r="BY266" s="103">
        <f>DAY(EOMONTH(Base_Encuestas[[#This Row],[FECHA]],0))</f>
        <v>31</v>
      </c>
      <c r="BZ26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6" s="105">
        <f>+YEAR(Base_Encuestas[[#This Row],[FECHA]])</f>
        <v>2020</v>
      </c>
    </row>
    <row r="267" spans="1:79">
      <c r="A267" s="99" t="s">
        <v>76</v>
      </c>
      <c r="B267" s="99" t="s">
        <v>210</v>
      </c>
      <c r="C267" s="99" t="s">
        <v>78</v>
      </c>
      <c r="D267" s="103">
        <v>17</v>
      </c>
      <c r="E267" s="103">
        <v>840</v>
      </c>
      <c r="F267" s="103"/>
      <c r="G267" s="103"/>
      <c r="H267" s="103"/>
      <c r="I267" s="103"/>
      <c r="J267" s="105"/>
      <c r="K267" s="102"/>
      <c r="L267" s="102"/>
      <c r="M267" s="102"/>
      <c r="N267" s="102"/>
      <c r="O267" s="102"/>
      <c r="P267" s="103"/>
      <c r="Q267" s="103"/>
      <c r="R267" s="103"/>
      <c r="S267" s="103"/>
      <c r="T267" s="103"/>
      <c r="U267" s="103"/>
      <c r="V267" s="103"/>
      <c r="W267" s="103"/>
      <c r="X267" s="103"/>
      <c r="Y267" s="103"/>
      <c r="Z267" s="103"/>
      <c r="AA267" s="103"/>
      <c r="AB267" s="103"/>
      <c r="AC267" s="103"/>
      <c r="AD267" s="103"/>
      <c r="AE267" s="103"/>
      <c r="AF267" s="103"/>
      <c r="AG267" s="103"/>
      <c r="AH267" s="103"/>
      <c r="AI267" s="103"/>
      <c r="AJ267" s="103"/>
      <c r="AK267" s="103"/>
      <c r="AL267" s="103"/>
      <c r="AM267" s="103"/>
      <c r="AN267" s="103"/>
      <c r="AO267" s="103"/>
      <c r="AP267" s="103"/>
      <c r="AQ267" s="103"/>
      <c r="AR267" s="103"/>
      <c r="AS267" s="103"/>
      <c r="AT267" s="103"/>
      <c r="AU267" s="103"/>
      <c r="AV267" s="103"/>
      <c r="AW267" s="103"/>
      <c r="AX267" s="103"/>
      <c r="AY267" s="103"/>
      <c r="AZ267" s="103"/>
      <c r="BA267" s="103"/>
      <c r="BB267" s="103"/>
      <c r="BC267" s="103"/>
      <c r="BD267" s="103"/>
      <c r="BE267" s="103"/>
      <c r="BF267" s="103"/>
      <c r="BG267" s="103"/>
      <c r="BH267" s="103"/>
      <c r="BI267" s="103"/>
      <c r="BJ267" s="103"/>
      <c r="BK267" s="103"/>
      <c r="BL267" s="103"/>
      <c r="BM267" s="103"/>
      <c r="BN267" s="103"/>
      <c r="BO267" s="103"/>
      <c r="BP267" s="103"/>
      <c r="BQ267" s="103"/>
      <c r="BR267" s="103"/>
      <c r="BS267" s="103"/>
      <c r="BT267" s="103"/>
      <c r="BU267" s="103"/>
      <c r="BV267" s="103"/>
      <c r="BW267" s="103"/>
      <c r="BX267" s="104">
        <v>44013</v>
      </c>
      <c r="BY267" s="103">
        <f>DAY(EOMONTH(Base_Encuestas[[#This Row],[FECHA]],0))</f>
        <v>31</v>
      </c>
      <c r="BZ26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7" s="105">
        <f>+YEAR(Base_Encuestas[[#This Row],[FECHA]])</f>
        <v>2020</v>
      </c>
    </row>
    <row r="268" spans="1:79">
      <c r="A268" s="99" t="s">
        <v>82</v>
      </c>
      <c r="B268" s="99" t="s">
        <v>210</v>
      </c>
      <c r="C268" s="99" t="s">
        <v>78</v>
      </c>
      <c r="D268" s="103">
        <v>12</v>
      </c>
      <c r="E268" s="103">
        <v>30</v>
      </c>
      <c r="F268" s="103"/>
      <c r="G268" s="103"/>
      <c r="H268" s="103"/>
      <c r="I268" s="103">
        <v>2315</v>
      </c>
      <c r="J268" s="105">
        <f>Base_Encuestas[[#This Row],[VENTAS POR ALOJAMIENTO DURANTE EL MES DE LA ENCUESTA]]/1000</f>
        <v>2.3149999999999999</v>
      </c>
      <c r="K268" s="102"/>
      <c r="L268" s="102"/>
      <c r="M268" s="102"/>
      <c r="N268" s="102"/>
      <c r="O268" s="102"/>
      <c r="P268" s="103">
        <v>20</v>
      </c>
      <c r="Q268" s="103"/>
      <c r="R268" s="103"/>
      <c r="S268" s="103"/>
      <c r="T268" s="103"/>
      <c r="U268" s="103"/>
      <c r="V268" s="103"/>
      <c r="W268" s="103"/>
      <c r="X268" s="103"/>
      <c r="Y268" s="103"/>
      <c r="Z268" s="103"/>
      <c r="AA268" s="103">
        <v>15</v>
      </c>
      <c r="AB268" s="103">
        <v>5</v>
      </c>
      <c r="AC268" s="103">
        <v>20</v>
      </c>
      <c r="AD268" s="103">
        <v>15</v>
      </c>
      <c r="AE268" s="103">
        <v>5</v>
      </c>
      <c r="AF268" s="103">
        <v>20</v>
      </c>
      <c r="AG268" s="103"/>
      <c r="AH268" s="103"/>
      <c r="AI268" s="103"/>
      <c r="AJ268" s="103"/>
      <c r="AK268" s="103"/>
      <c r="AL268" s="103"/>
      <c r="AM268" s="103"/>
      <c r="AN268" s="103"/>
      <c r="AO268" s="103"/>
      <c r="AP268" s="103"/>
      <c r="AQ268" s="103"/>
      <c r="AR268" s="103"/>
      <c r="AS268" s="103"/>
      <c r="AT268" s="103"/>
      <c r="AU268" s="103">
        <v>6</v>
      </c>
      <c r="AV268" s="103"/>
      <c r="AW268" s="103"/>
      <c r="AX268" s="103"/>
      <c r="AY268" s="103"/>
      <c r="AZ268" s="103"/>
      <c r="BA268" s="103"/>
      <c r="BB268" s="103"/>
      <c r="BC268" s="103"/>
      <c r="BD268" s="103"/>
      <c r="BE268" s="103"/>
      <c r="BF268" s="103"/>
      <c r="BG268" s="103"/>
      <c r="BH268" s="103"/>
      <c r="BI268" s="103"/>
      <c r="BJ268" s="103"/>
      <c r="BK268" s="103"/>
      <c r="BL268" s="103"/>
      <c r="BM268" s="103"/>
      <c r="BN268" s="103"/>
      <c r="BO268" s="103"/>
      <c r="BP268" s="103"/>
      <c r="BQ268" s="103"/>
      <c r="BR268" s="103"/>
      <c r="BS268" s="103"/>
      <c r="BT268" s="103"/>
      <c r="BU268" s="103"/>
      <c r="BV268" s="103"/>
      <c r="BW268" s="103"/>
      <c r="BX268" s="104">
        <v>44013</v>
      </c>
      <c r="BY268" s="103">
        <f>DAY(EOMONTH(Base_Encuestas[[#This Row],[FECHA]],0))</f>
        <v>31</v>
      </c>
      <c r="BZ26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g. Julio</v>
      </c>
      <c r="CA268" s="105">
        <f>+YEAR(Base_Encuestas[[#This Row],[FECHA]])</f>
        <v>2020</v>
      </c>
    </row>
    <row r="269" spans="1:79">
      <c r="A269" s="99" t="s">
        <v>228</v>
      </c>
      <c r="B269" s="99" t="s">
        <v>229</v>
      </c>
      <c r="C269" s="99" t="s">
        <v>230</v>
      </c>
      <c r="D269" s="103">
        <v>12</v>
      </c>
      <c r="E269" s="103">
        <v>1023</v>
      </c>
      <c r="F269" s="103"/>
      <c r="G269" s="103"/>
      <c r="H269" s="103"/>
      <c r="I269" s="103">
        <v>3748</v>
      </c>
      <c r="J269" s="105">
        <f>Base_Encuestas[[#This Row],[VENTAS POR ALOJAMIENTO DURANTE EL MES DE LA ENCUESTA]]/1000</f>
        <v>3.7480000000000002</v>
      </c>
      <c r="K269" s="102"/>
      <c r="L269" s="102"/>
      <c r="M269" s="102"/>
      <c r="N269" s="102"/>
      <c r="O269" s="102"/>
      <c r="P269" s="103">
        <v>110</v>
      </c>
      <c r="Q269" s="103">
        <v>22</v>
      </c>
      <c r="R269" s="103"/>
      <c r="S269" s="103"/>
      <c r="T269" s="103"/>
      <c r="U269" s="103"/>
      <c r="V269" s="103"/>
      <c r="W269" s="103"/>
      <c r="X269" s="103"/>
      <c r="Y269" s="103"/>
      <c r="Z269" s="103"/>
      <c r="AA269" s="103">
        <v>30</v>
      </c>
      <c r="AB269" s="103">
        <v>10</v>
      </c>
      <c r="AC269" s="103">
        <v>40</v>
      </c>
      <c r="AD269" s="103">
        <v>60</v>
      </c>
      <c r="AE269" s="103">
        <v>50</v>
      </c>
      <c r="AF269" s="103">
        <v>110</v>
      </c>
      <c r="AG269" s="103"/>
      <c r="AH269" s="103"/>
      <c r="AI269" s="103"/>
      <c r="AJ269" s="103"/>
      <c r="AK269" s="103"/>
      <c r="AL269" s="103"/>
      <c r="AM269" s="103"/>
      <c r="AN269" s="103"/>
      <c r="AO269" s="103"/>
      <c r="AP269" s="103"/>
      <c r="AQ269" s="103"/>
      <c r="AR269" s="103"/>
      <c r="AS269" s="103"/>
      <c r="AT269" s="103"/>
      <c r="AU269" s="103">
        <v>6</v>
      </c>
      <c r="AV269" s="103"/>
      <c r="AW269" s="103"/>
      <c r="AX269" s="103"/>
      <c r="AY269" s="103"/>
      <c r="AZ269" s="103"/>
      <c r="BA269" s="103"/>
      <c r="BB269" s="103"/>
      <c r="BC269" s="103"/>
      <c r="BD269" s="103"/>
      <c r="BE269" s="103"/>
      <c r="BF269" s="103"/>
      <c r="BG269" s="103"/>
      <c r="BH269" s="103"/>
      <c r="BI269" s="103"/>
      <c r="BJ269" s="103"/>
      <c r="BK269" s="103"/>
      <c r="BL269" s="103"/>
      <c r="BM269" s="103"/>
      <c r="BN269" s="103"/>
      <c r="BO269" s="103"/>
      <c r="BP269" s="103"/>
      <c r="BQ269" s="103"/>
      <c r="BR269" s="103"/>
      <c r="BS269" s="103"/>
      <c r="BT269" s="103"/>
      <c r="BU269" s="103"/>
      <c r="BV269" s="103"/>
      <c r="BW269" s="103"/>
      <c r="BX269" s="104">
        <v>44044</v>
      </c>
      <c r="BY269" s="103">
        <f>DAY(EOMONTH(Base_Encuestas[[#This Row],[FECHA]],0))</f>
        <v>31</v>
      </c>
      <c r="BZ26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69" s="105">
        <f>+YEAR(Base_Encuestas[[#This Row],[FECHA]])</f>
        <v>2020</v>
      </c>
    </row>
    <row r="270" spans="1:79">
      <c r="A270" s="99" t="s">
        <v>231</v>
      </c>
      <c r="B270" s="99" t="s">
        <v>232</v>
      </c>
      <c r="C270" s="99" t="s">
        <v>230</v>
      </c>
      <c r="D270" s="103">
        <v>12</v>
      </c>
      <c r="E270" s="103">
        <v>1050</v>
      </c>
      <c r="F270" s="103"/>
      <c r="G270" s="103"/>
      <c r="H270" s="103"/>
      <c r="I270" s="103"/>
      <c r="J270" s="105"/>
      <c r="K270" s="102"/>
      <c r="L270" s="102"/>
      <c r="M270" s="102"/>
      <c r="N270" s="102"/>
      <c r="O270" s="102"/>
      <c r="P270" s="103"/>
      <c r="Q270" s="103">
        <v>6</v>
      </c>
      <c r="R270" s="103"/>
      <c r="S270" s="103"/>
      <c r="T270" s="103"/>
      <c r="U270" s="103"/>
      <c r="V270" s="103"/>
      <c r="W270" s="103"/>
      <c r="X270" s="103"/>
      <c r="Y270" s="103"/>
      <c r="Z270" s="103"/>
      <c r="AA270" s="103"/>
      <c r="AB270" s="103"/>
      <c r="AC270" s="103"/>
      <c r="AD270" s="103"/>
      <c r="AE270" s="103"/>
      <c r="AF270" s="103"/>
      <c r="AG270" s="103"/>
      <c r="AH270" s="103"/>
      <c r="AI270" s="103"/>
      <c r="AJ270" s="103"/>
      <c r="AK270" s="103"/>
      <c r="AL270" s="103"/>
      <c r="AM270" s="103"/>
      <c r="AN270" s="103"/>
      <c r="AO270" s="103"/>
      <c r="AP270" s="103"/>
      <c r="AQ270" s="103"/>
      <c r="AR270" s="103"/>
      <c r="AS270" s="103"/>
      <c r="AT270" s="103"/>
      <c r="AU270" s="103">
        <v>5</v>
      </c>
      <c r="AV270" s="103"/>
      <c r="AW270" s="103"/>
      <c r="AX270" s="103"/>
      <c r="AY270" s="103"/>
      <c r="AZ270" s="103"/>
      <c r="BA270" s="103"/>
      <c r="BB270" s="103"/>
      <c r="BC270" s="103"/>
      <c r="BD270" s="103"/>
      <c r="BE270" s="103"/>
      <c r="BF270" s="103"/>
      <c r="BG270" s="103"/>
      <c r="BH270" s="103"/>
      <c r="BI270" s="103"/>
      <c r="BJ270" s="103"/>
      <c r="BK270" s="103"/>
      <c r="BL270" s="103"/>
      <c r="BM270" s="103"/>
      <c r="BN270" s="103"/>
      <c r="BO270" s="103"/>
      <c r="BP270" s="103"/>
      <c r="BQ270" s="103"/>
      <c r="BR270" s="103"/>
      <c r="BS270" s="103"/>
      <c r="BT270" s="103"/>
      <c r="BU270" s="103"/>
      <c r="BV270" s="103"/>
      <c r="BW270" s="103"/>
      <c r="BX270" s="104">
        <v>44044</v>
      </c>
      <c r="BY270" s="103">
        <f>DAY(EOMONTH(Base_Encuestas[[#This Row],[FECHA]],0))</f>
        <v>31</v>
      </c>
      <c r="BZ27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0" s="105">
        <f>+YEAR(Base_Encuestas[[#This Row],[FECHA]])</f>
        <v>2020</v>
      </c>
    </row>
    <row r="271" spans="1:79">
      <c r="A271" s="99" t="s">
        <v>231</v>
      </c>
      <c r="B271" s="99" t="s">
        <v>229</v>
      </c>
      <c r="C271" s="99" t="s">
        <v>233</v>
      </c>
      <c r="D271" s="103">
        <v>6</v>
      </c>
      <c r="E271" s="103">
        <v>12</v>
      </c>
      <c r="F271" s="103"/>
      <c r="G271" s="103"/>
      <c r="H271" s="103"/>
      <c r="I271" s="103"/>
      <c r="J271" s="105"/>
      <c r="K271" s="102"/>
      <c r="L271" s="102"/>
      <c r="M271" s="102"/>
      <c r="N271" s="102"/>
      <c r="O271" s="102"/>
      <c r="P271" s="103"/>
      <c r="Q271" s="103"/>
      <c r="R271" s="103"/>
      <c r="S271" s="103"/>
      <c r="T271" s="103"/>
      <c r="U271" s="103"/>
      <c r="V271" s="103"/>
      <c r="W271" s="103"/>
      <c r="X271" s="103"/>
      <c r="Y271" s="103"/>
      <c r="Z271" s="103"/>
      <c r="AA271" s="103"/>
      <c r="AB271" s="103"/>
      <c r="AC271" s="103"/>
      <c r="AD271" s="103"/>
      <c r="AE271" s="103"/>
      <c r="AF271" s="103"/>
      <c r="AG271" s="103"/>
      <c r="AH271" s="103"/>
      <c r="AI271" s="103"/>
      <c r="AJ271" s="103"/>
      <c r="AK271" s="103"/>
      <c r="AL271" s="103"/>
      <c r="AM271" s="103"/>
      <c r="AN271" s="103"/>
      <c r="AO271" s="103"/>
      <c r="AP271" s="103"/>
      <c r="AQ271" s="103"/>
      <c r="AR271" s="103"/>
      <c r="AS271" s="103"/>
      <c r="AT271" s="103"/>
      <c r="AU271" s="103"/>
      <c r="AV271" s="103"/>
      <c r="AW271" s="103"/>
      <c r="AX271" s="103"/>
      <c r="AY271" s="103"/>
      <c r="AZ271" s="103"/>
      <c r="BA271" s="103"/>
      <c r="BB271" s="103"/>
      <c r="BC271" s="103"/>
      <c r="BD271" s="103"/>
      <c r="BE271" s="103"/>
      <c r="BF271" s="103"/>
      <c r="BG271" s="103"/>
      <c r="BH271" s="103"/>
      <c r="BI271" s="103"/>
      <c r="BJ271" s="103"/>
      <c r="BK271" s="103"/>
      <c r="BL271" s="103"/>
      <c r="BM271" s="103"/>
      <c r="BN271" s="103"/>
      <c r="BO271" s="103"/>
      <c r="BP271" s="103"/>
      <c r="BQ271" s="103"/>
      <c r="BR271" s="103"/>
      <c r="BS271" s="103"/>
      <c r="BT271" s="103"/>
      <c r="BU271" s="103"/>
      <c r="BV271" s="103"/>
      <c r="BW271" s="103"/>
      <c r="BX271" s="104">
        <v>44044</v>
      </c>
      <c r="BY271" s="103">
        <f>DAY(EOMONTH(Base_Encuestas[[#This Row],[FECHA]],0))</f>
        <v>31</v>
      </c>
      <c r="BZ27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1" s="105">
        <f>+YEAR(Base_Encuestas[[#This Row],[FECHA]])</f>
        <v>2020</v>
      </c>
    </row>
    <row r="272" spans="1:79">
      <c r="A272" s="99" t="s">
        <v>234</v>
      </c>
      <c r="B272" s="99" t="s">
        <v>229</v>
      </c>
      <c r="C272" s="99" t="s">
        <v>230</v>
      </c>
      <c r="D272" s="103">
        <v>10</v>
      </c>
      <c r="E272" s="103">
        <v>579</v>
      </c>
      <c r="F272" s="103"/>
      <c r="G272" s="103"/>
      <c r="H272" s="103"/>
      <c r="I272" s="103"/>
      <c r="J272" s="105"/>
      <c r="K272" s="102"/>
      <c r="L272" s="102"/>
      <c r="M272" s="102"/>
      <c r="N272" s="102"/>
      <c r="O272" s="102"/>
      <c r="P272" s="103"/>
      <c r="Q272" s="103"/>
      <c r="R272" s="103"/>
      <c r="S272" s="103"/>
      <c r="T272" s="103"/>
      <c r="U272" s="103"/>
      <c r="V272" s="103"/>
      <c r="W272" s="103"/>
      <c r="X272" s="103"/>
      <c r="Y272" s="103"/>
      <c r="Z272" s="103"/>
      <c r="AA272" s="103"/>
      <c r="AB272" s="103"/>
      <c r="AC272" s="103"/>
      <c r="AD272" s="103"/>
      <c r="AE272" s="103"/>
      <c r="AF272" s="103"/>
      <c r="AG272" s="103"/>
      <c r="AH272" s="103"/>
      <c r="AI272" s="103"/>
      <c r="AJ272" s="103"/>
      <c r="AK272" s="103"/>
      <c r="AL272" s="103"/>
      <c r="AM272" s="103"/>
      <c r="AN272" s="103"/>
      <c r="AO272" s="103"/>
      <c r="AP272" s="103"/>
      <c r="AQ272" s="103"/>
      <c r="AR272" s="103"/>
      <c r="AS272" s="103"/>
      <c r="AT272" s="103"/>
      <c r="AU272" s="103">
        <v>1</v>
      </c>
      <c r="AV272" s="103"/>
      <c r="AW272" s="103"/>
      <c r="AX272" s="103"/>
      <c r="AY272" s="103"/>
      <c r="AZ272" s="103"/>
      <c r="BA272" s="103"/>
      <c r="BB272" s="103"/>
      <c r="BC272" s="103"/>
      <c r="BD272" s="103"/>
      <c r="BE272" s="103"/>
      <c r="BF272" s="103"/>
      <c r="BG272" s="103"/>
      <c r="BH272" s="103"/>
      <c r="BI272" s="103"/>
      <c r="BJ272" s="103"/>
      <c r="BK272" s="103"/>
      <c r="BL272" s="103"/>
      <c r="BM272" s="103"/>
      <c r="BN272" s="103"/>
      <c r="BO272" s="103"/>
      <c r="BP272" s="103"/>
      <c r="BQ272" s="103"/>
      <c r="BR272" s="103"/>
      <c r="BS272" s="103"/>
      <c r="BT272" s="103"/>
      <c r="BU272" s="103"/>
      <c r="BV272" s="103"/>
      <c r="BW272" s="103"/>
      <c r="BX272" s="104">
        <v>44044</v>
      </c>
      <c r="BY272" s="103">
        <f>DAY(EOMONTH(Base_Encuestas[[#This Row],[FECHA]],0))</f>
        <v>31</v>
      </c>
      <c r="BZ27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2" s="105">
        <f>+YEAR(Base_Encuestas[[#This Row],[FECHA]])</f>
        <v>2020</v>
      </c>
    </row>
    <row r="273" spans="1:79">
      <c r="A273" s="99" t="s">
        <v>234</v>
      </c>
      <c r="B273" s="99" t="s">
        <v>229</v>
      </c>
      <c r="C273" s="99" t="s">
        <v>230</v>
      </c>
      <c r="D273" s="103">
        <v>20</v>
      </c>
      <c r="E273" s="103">
        <v>27</v>
      </c>
      <c r="F273" s="103"/>
      <c r="G273" s="103"/>
      <c r="H273" s="103"/>
      <c r="I273" s="103"/>
      <c r="J273" s="105"/>
      <c r="K273" s="102"/>
      <c r="L273" s="102"/>
      <c r="M273" s="102"/>
      <c r="N273" s="102"/>
      <c r="O273" s="102"/>
      <c r="P273" s="103"/>
      <c r="Q273" s="103"/>
      <c r="R273" s="103"/>
      <c r="S273" s="103"/>
      <c r="T273" s="103"/>
      <c r="U273" s="103"/>
      <c r="V273" s="103"/>
      <c r="W273" s="103"/>
      <c r="X273" s="103"/>
      <c r="Y273" s="103"/>
      <c r="Z273" s="103"/>
      <c r="AA273" s="103"/>
      <c r="AB273" s="103"/>
      <c r="AC273" s="103"/>
      <c r="AD273" s="103"/>
      <c r="AE273" s="103"/>
      <c r="AF273" s="103"/>
      <c r="AG273" s="103"/>
      <c r="AH273" s="103"/>
      <c r="AI273" s="103"/>
      <c r="AJ273" s="103"/>
      <c r="AK273" s="103"/>
      <c r="AL273" s="103"/>
      <c r="AM273" s="103"/>
      <c r="AN273" s="103"/>
      <c r="AO273" s="103"/>
      <c r="AP273" s="103"/>
      <c r="AQ273" s="103"/>
      <c r="AR273" s="103"/>
      <c r="AS273" s="103"/>
      <c r="AT273" s="103"/>
      <c r="AU273" s="103">
        <v>2</v>
      </c>
      <c r="AV273" s="103"/>
      <c r="AW273" s="103"/>
      <c r="AX273" s="103"/>
      <c r="AY273" s="103"/>
      <c r="AZ273" s="103"/>
      <c r="BA273" s="103"/>
      <c r="BB273" s="103"/>
      <c r="BC273" s="103"/>
      <c r="BD273" s="103"/>
      <c r="BE273" s="103"/>
      <c r="BF273" s="103"/>
      <c r="BG273" s="103"/>
      <c r="BH273" s="103"/>
      <c r="BI273" s="103"/>
      <c r="BJ273" s="103"/>
      <c r="BK273" s="103"/>
      <c r="BL273" s="103"/>
      <c r="BM273" s="103"/>
      <c r="BN273" s="103"/>
      <c r="BO273" s="103"/>
      <c r="BP273" s="103"/>
      <c r="BQ273" s="103"/>
      <c r="BR273" s="103"/>
      <c r="BS273" s="103"/>
      <c r="BT273" s="103"/>
      <c r="BU273" s="103"/>
      <c r="BV273" s="103"/>
      <c r="BW273" s="103"/>
      <c r="BX273" s="104">
        <v>44044</v>
      </c>
      <c r="BY273" s="103">
        <f>DAY(EOMONTH(Base_Encuestas[[#This Row],[FECHA]],0))</f>
        <v>31</v>
      </c>
      <c r="BZ27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3" s="105">
        <f>+YEAR(Base_Encuestas[[#This Row],[FECHA]])</f>
        <v>2020</v>
      </c>
    </row>
    <row r="274" spans="1:79">
      <c r="A274" s="99" t="s">
        <v>235</v>
      </c>
      <c r="B274" s="99" t="s">
        <v>236</v>
      </c>
      <c r="C274" s="99" t="s">
        <v>230</v>
      </c>
      <c r="D274" s="103">
        <v>94</v>
      </c>
      <c r="E274" s="103">
        <v>235</v>
      </c>
      <c r="F274" s="103"/>
      <c r="G274" s="103"/>
      <c r="H274" s="103"/>
      <c r="I274" s="103">
        <v>11921.89</v>
      </c>
      <c r="J274" s="105">
        <f>Base_Encuestas[[#This Row],[VENTAS POR ALOJAMIENTO DURANTE EL MES DE LA ENCUESTA]]/1000</f>
        <v>11.921889999999999</v>
      </c>
      <c r="K274" s="102"/>
      <c r="L274" s="102"/>
      <c r="M274" s="102"/>
      <c r="N274" s="102"/>
      <c r="O274" s="102"/>
      <c r="P274" s="103">
        <v>126</v>
      </c>
      <c r="Q274" s="103">
        <v>10</v>
      </c>
      <c r="R274" s="103"/>
      <c r="S274" s="103"/>
      <c r="T274" s="103"/>
      <c r="U274" s="103"/>
      <c r="V274" s="103"/>
      <c r="W274" s="103"/>
      <c r="X274" s="103"/>
      <c r="Y274" s="103"/>
      <c r="Z274" s="103"/>
      <c r="AA274" s="103">
        <v>126</v>
      </c>
      <c r="AB274" s="103"/>
      <c r="AC274" s="103">
        <v>126</v>
      </c>
      <c r="AD274" s="103">
        <v>126</v>
      </c>
      <c r="AE274" s="103"/>
      <c r="AF274" s="103">
        <v>126</v>
      </c>
      <c r="AG274" s="103"/>
      <c r="AH274" s="103"/>
      <c r="AI274" s="103"/>
      <c r="AJ274" s="103"/>
      <c r="AK274" s="103"/>
      <c r="AL274" s="103"/>
      <c r="AM274" s="103"/>
      <c r="AN274" s="103"/>
      <c r="AO274" s="103"/>
      <c r="AP274" s="103"/>
      <c r="AQ274" s="103"/>
      <c r="AR274" s="103"/>
      <c r="AS274" s="103"/>
      <c r="AT274" s="103"/>
      <c r="AU274" s="103">
        <v>20</v>
      </c>
      <c r="AV274" s="103"/>
      <c r="AW274" s="103"/>
      <c r="AX274" s="103"/>
      <c r="AY274" s="103"/>
      <c r="AZ274" s="103"/>
      <c r="BA274" s="103"/>
      <c r="BB274" s="103"/>
      <c r="BC274" s="103"/>
      <c r="BD274" s="103"/>
      <c r="BE274" s="103"/>
      <c r="BF274" s="103"/>
      <c r="BG274" s="103"/>
      <c r="BH274" s="103"/>
      <c r="BI274" s="103"/>
      <c r="BJ274" s="103"/>
      <c r="BK274" s="103"/>
      <c r="BL274" s="103"/>
      <c r="BM274" s="103"/>
      <c r="BN274" s="103"/>
      <c r="BO274" s="103"/>
      <c r="BP274" s="103"/>
      <c r="BQ274" s="103"/>
      <c r="BR274" s="103"/>
      <c r="BS274" s="103"/>
      <c r="BT274" s="103"/>
      <c r="BU274" s="103"/>
      <c r="BV274" s="103"/>
      <c r="BW274" s="103"/>
      <c r="BX274" s="104">
        <v>44044</v>
      </c>
      <c r="BY274" s="103">
        <f>DAY(EOMONTH(Base_Encuestas[[#This Row],[FECHA]],0))</f>
        <v>31</v>
      </c>
      <c r="BZ27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4" s="105">
        <f>+YEAR(Base_Encuestas[[#This Row],[FECHA]])</f>
        <v>2020</v>
      </c>
    </row>
    <row r="275" spans="1:79">
      <c r="A275" s="99" t="s">
        <v>237</v>
      </c>
      <c r="B275" s="99" t="s">
        <v>229</v>
      </c>
      <c r="C275" s="99" t="s">
        <v>238</v>
      </c>
      <c r="D275" s="103">
        <v>9</v>
      </c>
      <c r="E275" s="103">
        <v>31</v>
      </c>
      <c r="F275" s="103"/>
      <c r="G275" s="103"/>
      <c r="H275" s="103"/>
      <c r="I275" s="103">
        <v>28</v>
      </c>
      <c r="J275" s="105">
        <f>Base_Encuestas[[#This Row],[VENTAS POR ALOJAMIENTO DURANTE EL MES DE LA ENCUESTA]]/1000</f>
        <v>2.8000000000000001E-2</v>
      </c>
      <c r="K275" s="102"/>
      <c r="L275" s="102"/>
      <c r="M275" s="102"/>
      <c r="N275" s="102"/>
      <c r="O275" s="102"/>
      <c r="P275" s="103">
        <v>1</v>
      </c>
      <c r="Q275" s="103"/>
      <c r="R275" s="103"/>
      <c r="S275" s="103"/>
      <c r="T275" s="103"/>
      <c r="U275" s="103"/>
      <c r="V275" s="103"/>
      <c r="W275" s="103"/>
      <c r="X275" s="103"/>
      <c r="Y275" s="103"/>
      <c r="Z275" s="103"/>
      <c r="AA275" s="103">
        <v>1</v>
      </c>
      <c r="AB275" s="103"/>
      <c r="AC275" s="103">
        <v>1</v>
      </c>
      <c r="AD275" s="103">
        <v>1</v>
      </c>
      <c r="AE275" s="103"/>
      <c r="AF275" s="103">
        <v>1</v>
      </c>
      <c r="AG275" s="103"/>
      <c r="AH275" s="103"/>
      <c r="AI275" s="103"/>
      <c r="AJ275" s="103"/>
      <c r="AK275" s="103"/>
      <c r="AL275" s="103"/>
      <c r="AM275" s="103"/>
      <c r="AN275" s="103"/>
      <c r="AO275" s="103"/>
      <c r="AP275" s="103"/>
      <c r="AQ275" s="103"/>
      <c r="AR275" s="103"/>
      <c r="AS275" s="103"/>
      <c r="AT275" s="103"/>
      <c r="AU275" s="103">
        <v>6</v>
      </c>
      <c r="AV275" s="103"/>
      <c r="AW275" s="103"/>
      <c r="AX275" s="103"/>
      <c r="AY275" s="103"/>
      <c r="AZ275" s="103"/>
      <c r="BA275" s="103"/>
      <c r="BB275" s="103"/>
      <c r="BC275" s="103"/>
      <c r="BD275" s="103"/>
      <c r="BE275" s="103"/>
      <c r="BF275" s="103"/>
      <c r="BG275" s="103"/>
      <c r="BH275" s="103"/>
      <c r="BI275" s="103"/>
      <c r="BJ275" s="103"/>
      <c r="BK275" s="103"/>
      <c r="BL275" s="103"/>
      <c r="BM275" s="103"/>
      <c r="BN275" s="103"/>
      <c r="BO275" s="103"/>
      <c r="BP275" s="103"/>
      <c r="BQ275" s="103"/>
      <c r="BR275" s="103"/>
      <c r="BS275" s="103"/>
      <c r="BT275" s="103"/>
      <c r="BU275" s="103"/>
      <c r="BV275" s="103"/>
      <c r="BW275" s="103"/>
      <c r="BX275" s="104">
        <v>44044</v>
      </c>
      <c r="BY275" s="103">
        <f>DAY(EOMONTH(Base_Encuestas[[#This Row],[FECHA]],0))</f>
        <v>31</v>
      </c>
      <c r="BZ27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5" s="105">
        <f>+YEAR(Base_Encuestas[[#This Row],[FECHA]])</f>
        <v>2020</v>
      </c>
    </row>
    <row r="276" spans="1:79">
      <c r="A276" s="99" t="s">
        <v>237</v>
      </c>
      <c r="B276" s="99" t="s">
        <v>229</v>
      </c>
      <c r="C276" s="99" t="s">
        <v>238</v>
      </c>
      <c r="D276" s="103">
        <v>8</v>
      </c>
      <c r="E276" s="103">
        <v>20</v>
      </c>
      <c r="F276" s="103"/>
      <c r="G276" s="103"/>
      <c r="H276" s="103"/>
      <c r="I276" s="103"/>
      <c r="J276" s="105"/>
      <c r="K276" s="102"/>
      <c r="L276" s="102"/>
      <c r="M276" s="102"/>
      <c r="N276" s="102"/>
      <c r="O276" s="102"/>
      <c r="P276" s="103"/>
      <c r="Q276" s="103"/>
      <c r="R276" s="103"/>
      <c r="S276" s="103"/>
      <c r="T276" s="103"/>
      <c r="U276" s="103"/>
      <c r="V276" s="103"/>
      <c r="W276" s="103"/>
      <c r="X276" s="103"/>
      <c r="Y276" s="103"/>
      <c r="Z276" s="103"/>
      <c r="AA276" s="103"/>
      <c r="AB276" s="103"/>
      <c r="AC276" s="103"/>
      <c r="AD276" s="103"/>
      <c r="AE276" s="103"/>
      <c r="AF276" s="103"/>
      <c r="AG276" s="103"/>
      <c r="AH276" s="103"/>
      <c r="AI276" s="103"/>
      <c r="AJ276" s="103"/>
      <c r="AK276" s="103"/>
      <c r="AL276" s="103"/>
      <c r="AM276" s="103"/>
      <c r="AN276" s="103"/>
      <c r="AO276" s="103"/>
      <c r="AP276" s="103"/>
      <c r="AQ276" s="103"/>
      <c r="AR276" s="103"/>
      <c r="AS276" s="103"/>
      <c r="AT276" s="103"/>
      <c r="AU276" s="103">
        <v>2</v>
      </c>
      <c r="AV276" s="103"/>
      <c r="AW276" s="103"/>
      <c r="AX276" s="103"/>
      <c r="AY276" s="103"/>
      <c r="AZ276" s="103"/>
      <c r="BA276" s="103"/>
      <c r="BB276" s="103"/>
      <c r="BC276" s="103"/>
      <c r="BD276" s="103"/>
      <c r="BE276" s="103"/>
      <c r="BF276" s="103"/>
      <c r="BG276" s="103"/>
      <c r="BH276" s="103"/>
      <c r="BI276" s="103"/>
      <c r="BJ276" s="103"/>
      <c r="BK276" s="103"/>
      <c r="BL276" s="103"/>
      <c r="BM276" s="103"/>
      <c r="BN276" s="103"/>
      <c r="BO276" s="103"/>
      <c r="BP276" s="103"/>
      <c r="BQ276" s="103"/>
      <c r="BR276" s="103"/>
      <c r="BS276" s="103"/>
      <c r="BT276" s="103"/>
      <c r="BU276" s="103"/>
      <c r="BV276" s="103"/>
      <c r="BW276" s="103"/>
      <c r="BX276" s="104">
        <v>44044</v>
      </c>
      <c r="BY276" s="103">
        <f>DAY(EOMONTH(Base_Encuestas[[#This Row],[FECHA]],0))</f>
        <v>31</v>
      </c>
      <c r="BZ27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6" s="105">
        <f>+YEAR(Base_Encuestas[[#This Row],[FECHA]])</f>
        <v>2020</v>
      </c>
    </row>
    <row r="277" spans="1:79">
      <c r="A277" s="99" t="s">
        <v>228</v>
      </c>
      <c r="B277" s="99" t="s">
        <v>229</v>
      </c>
      <c r="C277" s="99" t="s">
        <v>238</v>
      </c>
      <c r="D277" s="103">
        <v>7</v>
      </c>
      <c r="E277" s="103">
        <v>30</v>
      </c>
      <c r="F277" s="103"/>
      <c r="G277" s="103"/>
      <c r="H277" s="103"/>
      <c r="I277" s="103">
        <v>1125</v>
      </c>
      <c r="J277" s="105">
        <f>Base_Encuestas[[#This Row],[VENTAS POR ALOJAMIENTO DURANTE EL MES DE LA ENCUESTA]]/1000</f>
        <v>1.125</v>
      </c>
      <c r="K277" s="102"/>
      <c r="L277" s="102"/>
      <c r="M277" s="102"/>
      <c r="N277" s="102"/>
      <c r="O277" s="102"/>
      <c r="P277" s="103">
        <v>10</v>
      </c>
      <c r="Q277" s="103"/>
      <c r="R277" s="103"/>
      <c r="S277" s="103"/>
      <c r="T277" s="103"/>
      <c r="U277" s="103"/>
      <c r="V277" s="103"/>
      <c r="W277" s="103"/>
      <c r="X277" s="103"/>
      <c r="Y277" s="103"/>
      <c r="Z277" s="103"/>
      <c r="AA277" s="103">
        <v>14</v>
      </c>
      <c r="AB277" s="103"/>
      <c r="AC277" s="103">
        <v>14</v>
      </c>
      <c r="AD277" s="103">
        <v>14</v>
      </c>
      <c r="AE277" s="103"/>
      <c r="AF277" s="103">
        <v>14</v>
      </c>
      <c r="AG277" s="103"/>
      <c r="AH277" s="103"/>
      <c r="AI277" s="103"/>
      <c r="AJ277" s="103"/>
      <c r="AK277" s="103"/>
      <c r="AL277" s="103"/>
      <c r="AM277" s="103"/>
      <c r="AN277" s="103"/>
      <c r="AO277" s="103"/>
      <c r="AP277" s="103"/>
      <c r="AQ277" s="103"/>
      <c r="AR277" s="103"/>
      <c r="AS277" s="103"/>
      <c r="AT277" s="103"/>
      <c r="AU277" s="103">
        <v>5</v>
      </c>
      <c r="AV277" s="103"/>
      <c r="AW277" s="103"/>
      <c r="AX277" s="103"/>
      <c r="AY277" s="103"/>
      <c r="AZ277" s="103"/>
      <c r="BA277" s="103"/>
      <c r="BB277" s="103"/>
      <c r="BC277" s="103"/>
      <c r="BD277" s="103"/>
      <c r="BE277" s="103"/>
      <c r="BF277" s="103"/>
      <c r="BG277" s="103"/>
      <c r="BH277" s="103"/>
      <c r="BI277" s="103"/>
      <c r="BJ277" s="103"/>
      <c r="BK277" s="103"/>
      <c r="BL277" s="103"/>
      <c r="BM277" s="103"/>
      <c r="BN277" s="103"/>
      <c r="BO277" s="103"/>
      <c r="BP277" s="103"/>
      <c r="BQ277" s="103"/>
      <c r="BR277" s="103"/>
      <c r="BS277" s="103"/>
      <c r="BT277" s="103"/>
      <c r="BU277" s="103"/>
      <c r="BV277" s="103"/>
      <c r="BW277" s="103"/>
      <c r="BX277" s="104">
        <v>44044</v>
      </c>
      <c r="BY277" s="103">
        <f>DAY(EOMONTH(Base_Encuestas[[#This Row],[FECHA]],0))</f>
        <v>31</v>
      </c>
      <c r="BZ27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7" s="105">
        <f>+YEAR(Base_Encuestas[[#This Row],[FECHA]])</f>
        <v>2020</v>
      </c>
    </row>
    <row r="278" spans="1:79">
      <c r="A278" s="99" t="s">
        <v>234</v>
      </c>
      <c r="B278" s="99" t="s">
        <v>229</v>
      </c>
      <c r="C278" s="99" t="s">
        <v>230</v>
      </c>
      <c r="D278" s="103">
        <v>20</v>
      </c>
      <c r="E278" s="103">
        <v>30</v>
      </c>
      <c r="F278" s="103"/>
      <c r="G278" s="103"/>
      <c r="H278" s="103"/>
      <c r="I278" s="103">
        <v>6344.83</v>
      </c>
      <c r="J278" s="105">
        <f>Base_Encuestas[[#This Row],[VENTAS POR ALOJAMIENTO DURANTE EL MES DE LA ENCUESTA]]/1000</f>
        <v>6.34483</v>
      </c>
      <c r="K278" s="102"/>
      <c r="L278" s="102"/>
      <c r="M278" s="102"/>
      <c r="N278" s="102"/>
      <c r="O278" s="102"/>
      <c r="P278" s="103">
        <v>108</v>
      </c>
      <c r="Q278" s="103"/>
      <c r="R278" s="103"/>
      <c r="S278" s="103"/>
      <c r="T278" s="103"/>
      <c r="U278" s="103"/>
      <c r="V278" s="103"/>
      <c r="W278" s="103"/>
      <c r="X278" s="103"/>
      <c r="Y278" s="103"/>
      <c r="Z278" s="103"/>
      <c r="AA278" s="103">
        <v>154</v>
      </c>
      <c r="AB278" s="103">
        <v>1</v>
      </c>
      <c r="AC278" s="103">
        <v>155</v>
      </c>
      <c r="AD278" s="103">
        <v>188</v>
      </c>
      <c r="AE278" s="103">
        <v>10</v>
      </c>
      <c r="AF278" s="103">
        <v>198</v>
      </c>
      <c r="AG278" s="103"/>
      <c r="AH278" s="103"/>
      <c r="AI278" s="103"/>
      <c r="AJ278" s="103"/>
      <c r="AK278" s="103"/>
      <c r="AL278" s="103"/>
      <c r="AM278" s="103"/>
      <c r="AN278" s="103"/>
      <c r="AO278" s="103"/>
      <c r="AP278" s="103"/>
      <c r="AQ278" s="103"/>
      <c r="AR278" s="103"/>
      <c r="AS278" s="103"/>
      <c r="AT278" s="103"/>
      <c r="AU278" s="103">
        <v>18</v>
      </c>
      <c r="AV278" s="103"/>
      <c r="AW278" s="103"/>
      <c r="AX278" s="103"/>
      <c r="AY278" s="103"/>
      <c r="AZ278" s="103"/>
      <c r="BA278" s="103"/>
      <c r="BB278" s="103"/>
      <c r="BC278" s="103"/>
      <c r="BD278" s="103"/>
      <c r="BE278" s="103"/>
      <c r="BF278" s="103"/>
      <c r="BG278" s="103"/>
      <c r="BH278" s="103"/>
      <c r="BI278" s="103"/>
      <c r="BJ278" s="103"/>
      <c r="BK278" s="103"/>
      <c r="BL278" s="103"/>
      <c r="BM278" s="103"/>
      <c r="BN278" s="103"/>
      <c r="BO278" s="103"/>
      <c r="BP278" s="103"/>
      <c r="BQ278" s="103"/>
      <c r="BR278" s="103"/>
      <c r="BS278" s="103"/>
      <c r="BT278" s="103"/>
      <c r="BU278" s="103"/>
      <c r="BV278" s="103"/>
      <c r="BW278" s="103"/>
      <c r="BX278" s="104">
        <v>44044</v>
      </c>
      <c r="BY278" s="103">
        <f>DAY(EOMONTH(Base_Encuestas[[#This Row],[FECHA]],0))</f>
        <v>31</v>
      </c>
      <c r="BZ27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8" s="105">
        <f>+YEAR(Base_Encuestas[[#This Row],[FECHA]])</f>
        <v>2020</v>
      </c>
    </row>
    <row r="279" spans="1:79">
      <c r="A279" s="99" t="s">
        <v>234</v>
      </c>
      <c r="B279" s="99" t="s">
        <v>229</v>
      </c>
      <c r="C279" s="99" t="s">
        <v>230</v>
      </c>
      <c r="D279" s="103">
        <v>41</v>
      </c>
      <c r="E279" s="103">
        <v>2250</v>
      </c>
      <c r="F279" s="103"/>
      <c r="G279" s="103"/>
      <c r="H279" s="103"/>
      <c r="I279" s="103">
        <v>1200</v>
      </c>
      <c r="J279" s="105">
        <f>Base_Encuestas[[#This Row],[VENTAS POR ALOJAMIENTO DURANTE EL MES DE LA ENCUESTA]]/1000</f>
        <v>1.2</v>
      </c>
      <c r="K279" s="102"/>
      <c r="L279" s="102"/>
      <c r="M279" s="102"/>
      <c r="N279" s="102"/>
      <c r="O279" s="102"/>
      <c r="P279" s="103">
        <v>39</v>
      </c>
      <c r="Q279" s="103"/>
      <c r="R279" s="103"/>
      <c r="S279" s="103"/>
      <c r="T279" s="103"/>
      <c r="U279" s="103"/>
      <c r="V279" s="103"/>
      <c r="W279" s="103"/>
      <c r="X279" s="103"/>
      <c r="Y279" s="103"/>
      <c r="Z279" s="103"/>
      <c r="AA279" s="103">
        <v>23</v>
      </c>
      <c r="AB279" s="103"/>
      <c r="AC279" s="103">
        <v>23</v>
      </c>
      <c r="AD279" s="103">
        <v>39</v>
      </c>
      <c r="AE279" s="103"/>
      <c r="AF279" s="103">
        <v>39</v>
      </c>
      <c r="AG279" s="103"/>
      <c r="AH279" s="103"/>
      <c r="AI279" s="103"/>
      <c r="AJ279" s="103"/>
      <c r="AK279" s="103"/>
      <c r="AL279" s="103"/>
      <c r="AM279" s="103"/>
      <c r="AN279" s="103"/>
      <c r="AO279" s="103"/>
      <c r="AP279" s="103"/>
      <c r="AQ279" s="103"/>
      <c r="AR279" s="103"/>
      <c r="AS279" s="103"/>
      <c r="AT279" s="103"/>
      <c r="AU279" s="103">
        <v>5</v>
      </c>
      <c r="AV279" s="103"/>
      <c r="AW279" s="103"/>
      <c r="AX279" s="103"/>
      <c r="AY279" s="103"/>
      <c r="AZ279" s="103"/>
      <c r="BA279" s="103"/>
      <c r="BB279" s="103"/>
      <c r="BC279" s="103"/>
      <c r="BD279" s="103"/>
      <c r="BE279" s="103"/>
      <c r="BF279" s="103"/>
      <c r="BG279" s="103"/>
      <c r="BH279" s="103"/>
      <c r="BI279" s="103"/>
      <c r="BJ279" s="103"/>
      <c r="BK279" s="103"/>
      <c r="BL279" s="103"/>
      <c r="BM279" s="103"/>
      <c r="BN279" s="103"/>
      <c r="BO279" s="103"/>
      <c r="BP279" s="103"/>
      <c r="BQ279" s="103"/>
      <c r="BR279" s="103"/>
      <c r="BS279" s="103"/>
      <c r="BT279" s="103"/>
      <c r="BU279" s="103"/>
      <c r="BV279" s="103"/>
      <c r="BW279" s="103"/>
      <c r="BX279" s="104">
        <v>44044</v>
      </c>
      <c r="BY279" s="103">
        <f>DAY(EOMONTH(Base_Encuestas[[#This Row],[FECHA]],0))</f>
        <v>31</v>
      </c>
      <c r="BZ27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79" s="105">
        <f>+YEAR(Base_Encuestas[[#This Row],[FECHA]])</f>
        <v>2020</v>
      </c>
    </row>
    <row r="280" spans="1:79">
      <c r="A280" s="99" t="s">
        <v>234</v>
      </c>
      <c r="B280" s="99" t="s">
        <v>229</v>
      </c>
      <c r="C280" s="99" t="s">
        <v>233</v>
      </c>
      <c r="D280" s="103">
        <v>22</v>
      </c>
      <c r="E280" s="103">
        <v>2</v>
      </c>
      <c r="F280" s="103"/>
      <c r="G280" s="103"/>
      <c r="H280" s="103"/>
      <c r="I280" s="103">
        <v>68.790000000000006</v>
      </c>
      <c r="J280" s="105">
        <f>Base_Encuestas[[#This Row],[VENTAS POR ALOJAMIENTO DURANTE EL MES DE LA ENCUESTA]]/1000</f>
        <v>6.8790000000000004E-2</v>
      </c>
      <c r="K280" s="102"/>
      <c r="L280" s="102"/>
      <c r="M280" s="102"/>
      <c r="N280" s="102"/>
      <c r="O280" s="102"/>
      <c r="P280" s="103">
        <v>1</v>
      </c>
      <c r="Q280" s="103"/>
      <c r="R280" s="103"/>
      <c r="S280" s="103"/>
      <c r="T280" s="103"/>
      <c r="U280" s="103"/>
      <c r="V280" s="103"/>
      <c r="W280" s="103"/>
      <c r="X280" s="103"/>
      <c r="Y280" s="103"/>
      <c r="Z280" s="103"/>
      <c r="AA280" s="103">
        <v>1</v>
      </c>
      <c r="AB280" s="103"/>
      <c r="AC280" s="103">
        <v>1</v>
      </c>
      <c r="AD280" s="103">
        <v>1</v>
      </c>
      <c r="AE280" s="103"/>
      <c r="AF280" s="103">
        <v>1</v>
      </c>
      <c r="AG280" s="103"/>
      <c r="AH280" s="103"/>
      <c r="AI280" s="103"/>
      <c r="AJ280" s="103"/>
      <c r="AK280" s="103"/>
      <c r="AL280" s="103"/>
      <c r="AM280" s="103"/>
      <c r="AN280" s="103"/>
      <c r="AO280" s="103"/>
      <c r="AP280" s="103"/>
      <c r="AQ280" s="103"/>
      <c r="AR280" s="103"/>
      <c r="AS280" s="103"/>
      <c r="AT280" s="103"/>
      <c r="AU280" s="103">
        <v>2</v>
      </c>
      <c r="AV280" s="103"/>
      <c r="AW280" s="103"/>
      <c r="AX280" s="103"/>
      <c r="AY280" s="103"/>
      <c r="AZ280" s="103"/>
      <c r="BA280" s="103"/>
      <c r="BB280" s="103"/>
      <c r="BC280" s="103"/>
      <c r="BD280" s="103"/>
      <c r="BE280" s="103"/>
      <c r="BF280" s="103"/>
      <c r="BG280" s="103"/>
      <c r="BH280" s="103"/>
      <c r="BI280" s="103"/>
      <c r="BJ280" s="103"/>
      <c r="BK280" s="103"/>
      <c r="BL280" s="103"/>
      <c r="BM280" s="103"/>
      <c r="BN280" s="103"/>
      <c r="BO280" s="103"/>
      <c r="BP280" s="103"/>
      <c r="BQ280" s="103"/>
      <c r="BR280" s="103"/>
      <c r="BS280" s="103"/>
      <c r="BT280" s="103"/>
      <c r="BU280" s="103"/>
      <c r="BV280" s="103"/>
      <c r="BW280" s="103"/>
      <c r="BX280" s="104">
        <v>44044</v>
      </c>
      <c r="BY280" s="103">
        <f>DAY(EOMONTH(Base_Encuestas[[#This Row],[FECHA]],0))</f>
        <v>31</v>
      </c>
      <c r="BZ28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0" s="105">
        <f>+YEAR(Base_Encuestas[[#This Row],[FECHA]])</f>
        <v>2020</v>
      </c>
    </row>
    <row r="281" spans="1:79">
      <c r="A281" s="99" t="s">
        <v>228</v>
      </c>
      <c r="B281" s="99" t="s">
        <v>236</v>
      </c>
      <c r="C281" s="99" t="s">
        <v>230</v>
      </c>
      <c r="D281" s="103">
        <v>128</v>
      </c>
      <c r="E281" s="103">
        <v>8773</v>
      </c>
      <c r="F281" s="103"/>
      <c r="G281" s="103"/>
      <c r="H281" s="103"/>
      <c r="I281" s="103">
        <v>115110</v>
      </c>
      <c r="J281" s="105">
        <f>Base_Encuestas[[#This Row],[VENTAS POR ALOJAMIENTO DURANTE EL MES DE LA ENCUESTA]]/1000</f>
        <v>115.11</v>
      </c>
      <c r="K281" s="102"/>
      <c r="L281" s="102"/>
      <c r="M281" s="102"/>
      <c r="N281" s="102"/>
      <c r="O281" s="102"/>
      <c r="P281" s="103">
        <v>1088</v>
      </c>
      <c r="Q281" s="103"/>
      <c r="R281" s="103"/>
      <c r="S281" s="103"/>
      <c r="T281" s="103"/>
      <c r="U281" s="103"/>
      <c r="V281" s="103"/>
      <c r="W281" s="103"/>
      <c r="X281" s="103"/>
      <c r="Y281" s="103"/>
      <c r="Z281" s="103"/>
      <c r="AA281" s="103">
        <v>341</v>
      </c>
      <c r="AB281" s="103">
        <v>938</v>
      </c>
      <c r="AC281" s="103">
        <v>1279</v>
      </c>
      <c r="AD281" s="103">
        <v>341</v>
      </c>
      <c r="AE281" s="103">
        <v>938</v>
      </c>
      <c r="AF281" s="103">
        <v>1279</v>
      </c>
      <c r="AG281" s="103"/>
      <c r="AH281" s="103"/>
      <c r="AI281" s="103"/>
      <c r="AJ281" s="103"/>
      <c r="AK281" s="103"/>
      <c r="AL281" s="103"/>
      <c r="AM281" s="103"/>
      <c r="AN281" s="103"/>
      <c r="AO281" s="103"/>
      <c r="AP281" s="103"/>
      <c r="AQ281" s="103"/>
      <c r="AR281" s="103"/>
      <c r="AS281" s="103"/>
      <c r="AT281" s="103"/>
      <c r="AU281" s="103">
        <v>69</v>
      </c>
      <c r="AV281" s="103"/>
      <c r="AW281" s="103"/>
      <c r="AX281" s="103"/>
      <c r="AY281" s="103"/>
      <c r="AZ281" s="103"/>
      <c r="BA281" s="103"/>
      <c r="BB281" s="103"/>
      <c r="BC281" s="103"/>
      <c r="BD281" s="103"/>
      <c r="BE281" s="103"/>
      <c r="BF281" s="103"/>
      <c r="BG281" s="103"/>
      <c r="BH281" s="103"/>
      <c r="BI281" s="103"/>
      <c r="BJ281" s="103"/>
      <c r="BK281" s="103"/>
      <c r="BL281" s="103"/>
      <c r="BM281" s="103"/>
      <c r="BN281" s="103"/>
      <c r="BO281" s="103"/>
      <c r="BP281" s="103"/>
      <c r="BQ281" s="103"/>
      <c r="BR281" s="103"/>
      <c r="BS281" s="103"/>
      <c r="BT281" s="103"/>
      <c r="BU281" s="103"/>
      <c r="BV281" s="103"/>
      <c r="BW281" s="103"/>
      <c r="BX281" s="104">
        <v>44044</v>
      </c>
      <c r="BY281" s="103">
        <f>DAY(EOMONTH(Base_Encuestas[[#This Row],[FECHA]],0))</f>
        <v>31</v>
      </c>
      <c r="BZ28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1" s="105">
        <f>+YEAR(Base_Encuestas[[#This Row],[FECHA]])</f>
        <v>2020</v>
      </c>
    </row>
    <row r="282" spans="1:79">
      <c r="A282" s="99" t="s">
        <v>228</v>
      </c>
      <c r="B282" s="99" t="s">
        <v>232</v>
      </c>
      <c r="C282" s="99" t="s">
        <v>230</v>
      </c>
      <c r="D282" s="103">
        <v>142</v>
      </c>
      <c r="E282" s="103"/>
      <c r="F282" s="103"/>
      <c r="G282" s="103"/>
      <c r="H282" s="103"/>
      <c r="I282" s="103"/>
      <c r="J282" s="105"/>
      <c r="K282" s="102"/>
      <c r="L282" s="102"/>
      <c r="M282" s="102"/>
      <c r="N282" s="102"/>
      <c r="O282" s="102"/>
      <c r="P282" s="103"/>
      <c r="Q282" s="103"/>
      <c r="R282" s="103"/>
      <c r="S282" s="103"/>
      <c r="T282" s="103"/>
      <c r="U282" s="103"/>
      <c r="V282" s="103"/>
      <c r="W282" s="103"/>
      <c r="X282" s="103"/>
      <c r="Y282" s="103"/>
      <c r="Z282" s="103"/>
      <c r="AA282" s="103"/>
      <c r="AB282" s="103"/>
      <c r="AC282" s="103"/>
      <c r="AD282" s="103"/>
      <c r="AE282" s="103"/>
      <c r="AF282" s="103"/>
      <c r="AG282" s="103"/>
      <c r="AH282" s="103"/>
      <c r="AI282" s="103"/>
      <c r="AJ282" s="103"/>
      <c r="AK282" s="103"/>
      <c r="AL282" s="103"/>
      <c r="AM282" s="103"/>
      <c r="AN282" s="103"/>
      <c r="AO282" s="103"/>
      <c r="AP282" s="103"/>
      <c r="AQ282" s="103"/>
      <c r="AR282" s="103"/>
      <c r="AS282" s="103"/>
      <c r="AT282" s="103"/>
      <c r="AU282" s="103">
        <v>20</v>
      </c>
      <c r="AV282" s="103"/>
      <c r="AW282" s="103"/>
      <c r="AX282" s="103"/>
      <c r="AY282" s="103"/>
      <c r="AZ282" s="103"/>
      <c r="BA282" s="103"/>
      <c r="BB282" s="103"/>
      <c r="BC282" s="103"/>
      <c r="BD282" s="103"/>
      <c r="BE282" s="103"/>
      <c r="BF282" s="103"/>
      <c r="BG282" s="103"/>
      <c r="BH282" s="103"/>
      <c r="BI282" s="103"/>
      <c r="BJ282" s="103"/>
      <c r="BK282" s="103"/>
      <c r="BL282" s="103"/>
      <c r="BM282" s="103"/>
      <c r="BN282" s="103"/>
      <c r="BO282" s="103"/>
      <c r="BP282" s="103"/>
      <c r="BQ282" s="103"/>
      <c r="BR282" s="103"/>
      <c r="BS282" s="103"/>
      <c r="BT282" s="103"/>
      <c r="BU282" s="103"/>
      <c r="BV282" s="103"/>
      <c r="BW282" s="103"/>
      <c r="BX282" s="104">
        <v>44044</v>
      </c>
      <c r="BY282" s="103">
        <f>DAY(EOMONTH(Base_Encuestas[[#This Row],[FECHA]],0))</f>
        <v>31</v>
      </c>
      <c r="BZ28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2" s="105">
        <f>+YEAR(Base_Encuestas[[#This Row],[FECHA]])</f>
        <v>2020</v>
      </c>
    </row>
    <row r="283" spans="1:79">
      <c r="A283" s="99" t="s">
        <v>234</v>
      </c>
      <c r="B283" s="99" t="s">
        <v>229</v>
      </c>
      <c r="C283" s="99" t="s">
        <v>230</v>
      </c>
      <c r="D283" s="103">
        <v>17</v>
      </c>
      <c r="E283" s="103">
        <v>1020</v>
      </c>
      <c r="F283" s="103"/>
      <c r="G283" s="103"/>
      <c r="H283" s="103"/>
      <c r="I283" s="103">
        <v>1356</v>
      </c>
      <c r="J283" s="105">
        <f>Base_Encuestas[[#This Row],[VENTAS POR ALOJAMIENTO DURANTE EL MES DE LA ENCUESTA]]/1000</f>
        <v>1.3560000000000001</v>
      </c>
      <c r="K283" s="102"/>
      <c r="L283" s="102"/>
      <c r="M283" s="102"/>
      <c r="N283" s="102"/>
      <c r="O283" s="102"/>
      <c r="P283" s="103">
        <v>12</v>
      </c>
      <c r="Q283" s="103"/>
      <c r="R283" s="103"/>
      <c r="S283" s="103"/>
      <c r="T283" s="103"/>
      <c r="U283" s="103"/>
      <c r="V283" s="103"/>
      <c r="W283" s="103"/>
      <c r="X283" s="103"/>
      <c r="Y283" s="103"/>
      <c r="Z283" s="103"/>
      <c r="AA283" s="103">
        <v>8</v>
      </c>
      <c r="AB283" s="103"/>
      <c r="AC283" s="103">
        <v>8</v>
      </c>
      <c r="AD283" s="103">
        <v>24</v>
      </c>
      <c r="AE283" s="103"/>
      <c r="AF283" s="103">
        <v>24</v>
      </c>
      <c r="AG283" s="103"/>
      <c r="AH283" s="103"/>
      <c r="AI283" s="103"/>
      <c r="AJ283" s="103"/>
      <c r="AK283" s="103"/>
      <c r="AL283" s="103"/>
      <c r="AM283" s="103"/>
      <c r="AN283" s="103"/>
      <c r="AO283" s="103"/>
      <c r="AP283" s="103"/>
      <c r="AQ283" s="103"/>
      <c r="AR283" s="103"/>
      <c r="AS283" s="103"/>
      <c r="AT283" s="103"/>
      <c r="AU283" s="103"/>
      <c r="AV283" s="103"/>
      <c r="AW283" s="103"/>
      <c r="AX283" s="103"/>
      <c r="AY283" s="103"/>
      <c r="AZ283" s="103"/>
      <c r="BA283" s="103"/>
      <c r="BB283" s="103"/>
      <c r="BC283" s="103"/>
      <c r="BD283" s="103"/>
      <c r="BE283" s="103"/>
      <c r="BF283" s="103"/>
      <c r="BG283" s="103"/>
      <c r="BH283" s="103"/>
      <c r="BI283" s="103"/>
      <c r="BJ283" s="103"/>
      <c r="BK283" s="103"/>
      <c r="BL283" s="103"/>
      <c r="BM283" s="103"/>
      <c r="BN283" s="103"/>
      <c r="BO283" s="103"/>
      <c r="BP283" s="103"/>
      <c r="BQ283" s="103"/>
      <c r="BR283" s="103"/>
      <c r="BS283" s="103"/>
      <c r="BT283" s="103"/>
      <c r="BU283" s="103"/>
      <c r="BV283" s="103"/>
      <c r="BW283" s="103"/>
      <c r="BX283" s="104">
        <v>44044</v>
      </c>
      <c r="BY283" s="103">
        <f>DAY(EOMONTH(Base_Encuestas[[#This Row],[FECHA]],0))</f>
        <v>31</v>
      </c>
      <c r="BZ283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3" s="105">
        <f>+YEAR(Base_Encuestas[[#This Row],[FECHA]])</f>
        <v>2020</v>
      </c>
    </row>
    <row r="284" spans="1:79">
      <c r="A284" s="99" t="s">
        <v>228</v>
      </c>
      <c r="B284" s="99" t="s">
        <v>229</v>
      </c>
      <c r="C284" s="99" t="s">
        <v>230</v>
      </c>
      <c r="D284" s="103">
        <v>60</v>
      </c>
      <c r="E284" s="103">
        <v>148</v>
      </c>
      <c r="F284" s="103"/>
      <c r="G284" s="103"/>
      <c r="H284" s="103"/>
      <c r="I284" s="103">
        <v>2868.47</v>
      </c>
      <c r="J284" s="105">
        <f>Base_Encuestas[[#This Row],[VENTAS POR ALOJAMIENTO DURANTE EL MES DE LA ENCUESTA]]/1000</f>
        <v>2.8684699999999999</v>
      </c>
      <c r="K284" s="102"/>
      <c r="L284" s="102"/>
      <c r="M284" s="102"/>
      <c r="N284" s="102"/>
      <c r="O284" s="102"/>
      <c r="P284" s="103">
        <v>94</v>
      </c>
      <c r="Q284" s="103"/>
      <c r="R284" s="103"/>
      <c r="S284" s="103"/>
      <c r="T284" s="103"/>
      <c r="U284" s="103"/>
      <c r="V284" s="103"/>
      <c r="W284" s="103"/>
      <c r="X284" s="103"/>
      <c r="Y284" s="103"/>
      <c r="Z284" s="103"/>
      <c r="AA284" s="103">
        <v>94</v>
      </c>
      <c r="AB284" s="103"/>
      <c r="AC284" s="103">
        <v>94</v>
      </c>
      <c r="AD284" s="103">
        <v>94</v>
      </c>
      <c r="AE284" s="103"/>
      <c r="AF284" s="103">
        <v>94</v>
      </c>
      <c r="AG284" s="103"/>
      <c r="AH284" s="103"/>
      <c r="AI284" s="103"/>
      <c r="AJ284" s="103"/>
      <c r="AK284" s="103"/>
      <c r="AL284" s="103"/>
      <c r="AM284" s="103"/>
      <c r="AN284" s="103"/>
      <c r="AO284" s="103"/>
      <c r="AP284" s="103"/>
      <c r="AQ284" s="103"/>
      <c r="AR284" s="103"/>
      <c r="AS284" s="103"/>
      <c r="AT284" s="103"/>
      <c r="AU284" s="103">
        <v>11</v>
      </c>
      <c r="AV284" s="103"/>
      <c r="AW284" s="103"/>
      <c r="AX284" s="103"/>
      <c r="AY284" s="103"/>
      <c r="AZ284" s="103"/>
      <c r="BA284" s="103"/>
      <c r="BB284" s="103"/>
      <c r="BC284" s="103"/>
      <c r="BD284" s="103"/>
      <c r="BE284" s="103"/>
      <c r="BF284" s="103"/>
      <c r="BG284" s="103"/>
      <c r="BH284" s="103"/>
      <c r="BI284" s="103"/>
      <c r="BJ284" s="103"/>
      <c r="BK284" s="103"/>
      <c r="BL284" s="103"/>
      <c r="BM284" s="103"/>
      <c r="BN284" s="103"/>
      <c r="BO284" s="103"/>
      <c r="BP284" s="103"/>
      <c r="BQ284" s="103"/>
      <c r="BR284" s="103"/>
      <c r="BS284" s="103"/>
      <c r="BT284" s="103"/>
      <c r="BU284" s="103"/>
      <c r="BV284" s="103"/>
      <c r="BW284" s="103"/>
      <c r="BX284" s="104">
        <v>44044</v>
      </c>
      <c r="BY284" s="103">
        <f>DAY(EOMONTH(Base_Encuestas[[#This Row],[FECHA]],0))</f>
        <v>31</v>
      </c>
      <c r="BZ284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4" s="105">
        <f>+YEAR(Base_Encuestas[[#This Row],[FECHA]])</f>
        <v>2020</v>
      </c>
    </row>
    <row r="285" spans="1:79">
      <c r="A285" s="99" t="s">
        <v>228</v>
      </c>
      <c r="B285" s="99" t="s">
        <v>229</v>
      </c>
      <c r="C285" s="99" t="s">
        <v>230</v>
      </c>
      <c r="D285" s="103">
        <v>10</v>
      </c>
      <c r="E285" s="103">
        <v>10</v>
      </c>
      <c r="F285" s="103"/>
      <c r="G285" s="103"/>
      <c r="H285" s="103"/>
      <c r="I285" s="103">
        <v>3000</v>
      </c>
      <c r="J285" s="105">
        <f>Base_Encuestas[[#This Row],[VENTAS POR ALOJAMIENTO DURANTE EL MES DE LA ENCUESTA]]/1000</f>
        <v>3</v>
      </c>
      <c r="K285" s="102"/>
      <c r="L285" s="102"/>
      <c r="M285" s="102"/>
      <c r="N285" s="102"/>
      <c r="O285" s="102"/>
      <c r="P285" s="103">
        <v>50</v>
      </c>
      <c r="Q285" s="103"/>
      <c r="R285" s="103"/>
      <c r="S285" s="103"/>
      <c r="T285" s="103"/>
      <c r="U285" s="103"/>
      <c r="V285" s="103"/>
      <c r="W285" s="103"/>
      <c r="X285" s="103"/>
      <c r="Y285" s="103"/>
      <c r="Z285" s="103"/>
      <c r="AA285" s="103">
        <v>50</v>
      </c>
      <c r="AB285" s="103"/>
      <c r="AC285" s="103">
        <v>50</v>
      </c>
      <c r="AD285" s="103">
        <v>50</v>
      </c>
      <c r="AE285" s="103"/>
      <c r="AF285" s="103">
        <v>50</v>
      </c>
      <c r="AG285" s="103"/>
      <c r="AH285" s="103"/>
      <c r="AI285" s="103"/>
      <c r="AJ285" s="103"/>
      <c r="AK285" s="103"/>
      <c r="AL285" s="103"/>
      <c r="AM285" s="103"/>
      <c r="AN285" s="103"/>
      <c r="AO285" s="103"/>
      <c r="AP285" s="103"/>
      <c r="AQ285" s="103"/>
      <c r="AR285" s="103"/>
      <c r="AS285" s="103"/>
      <c r="AT285" s="103"/>
      <c r="AU285" s="103">
        <v>2</v>
      </c>
      <c r="AV285" s="103"/>
      <c r="AW285" s="103"/>
      <c r="AX285" s="103"/>
      <c r="AY285" s="103"/>
      <c r="AZ285" s="103"/>
      <c r="BA285" s="103"/>
      <c r="BB285" s="103"/>
      <c r="BC285" s="103"/>
      <c r="BD285" s="103"/>
      <c r="BE285" s="103"/>
      <c r="BF285" s="103"/>
      <c r="BG285" s="103"/>
      <c r="BH285" s="103"/>
      <c r="BI285" s="103"/>
      <c r="BJ285" s="103"/>
      <c r="BK285" s="103"/>
      <c r="BL285" s="103"/>
      <c r="BM285" s="103"/>
      <c r="BN285" s="103"/>
      <c r="BO285" s="103"/>
      <c r="BP285" s="103"/>
      <c r="BQ285" s="103"/>
      <c r="BR285" s="103"/>
      <c r="BS285" s="103"/>
      <c r="BT285" s="103"/>
      <c r="BU285" s="103"/>
      <c r="BV285" s="103"/>
      <c r="BW285" s="103"/>
      <c r="BX285" s="104">
        <v>44044</v>
      </c>
      <c r="BY285" s="103">
        <f>DAY(EOMONTH(Base_Encuestas[[#This Row],[FECHA]],0))</f>
        <v>31</v>
      </c>
      <c r="BZ285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5" s="105">
        <f>+YEAR(Base_Encuestas[[#This Row],[FECHA]])</f>
        <v>2020</v>
      </c>
    </row>
    <row r="286" spans="1:79">
      <c r="A286" s="99" t="s">
        <v>228</v>
      </c>
      <c r="B286" s="99" t="s">
        <v>229</v>
      </c>
      <c r="C286" s="99" t="s">
        <v>238</v>
      </c>
      <c r="D286" s="103">
        <v>5</v>
      </c>
      <c r="E286" s="103">
        <v>14</v>
      </c>
      <c r="F286" s="103"/>
      <c r="G286" s="103"/>
      <c r="H286" s="103"/>
      <c r="I286" s="103"/>
      <c r="J286" s="105"/>
      <c r="K286" s="102"/>
      <c r="L286" s="102"/>
      <c r="M286" s="102"/>
      <c r="N286" s="102"/>
      <c r="O286" s="102"/>
      <c r="P286" s="103"/>
      <c r="Q286" s="103"/>
      <c r="R286" s="103"/>
      <c r="S286" s="103"/>
      <c r="T286" s="103"/>
      <c r="U286" s="103"/>
      <c r="V286" s="103"/>
      <c r="W286" s="103"/>
      <c r="X286" s="103"/>
      <c r="Y286" s="103"/>
      <c r="Z286" s="103"/>
      <c r="AA286" s="103"/>
      <c r="AB286" s="103"/>
      <c r="AC286" s="103"/>
      <c r="AD286" s="103"/>
      <c r="AE286" s="103"/>
      <c r="AF286" s="103"/>
      <c r="AG286" s="103"/>
      <c r="AH286" s="103"/>
      <c r="AI286" s="103"/>
      <c r="AJ286" s="103"/>
      <c r="AK286" s="103"/>
      <c r="AL286" s="103"/>
      <c r="AM286" s="103"/>
      <c r="AN286" s="103"/>
      <c r="AO286" s="103"/>
      <c r="AP286" s="103"/>
      <c r="AQ286" s="103"/>
      <c r="AR286" s="103"/>
      <c r="AS286" s="103"/>
      <c r="AT286" s="103"/>
      <c r="AU286" s="103">
        <v>3</v>
      </c>
      <c r="AV286" s="103"/>
      <c r="AW286" s="103"/>
      <c r="AX286" s="103"/>
      <c r="AY286" s="103"/>
      <c r="AZ286" s="103"/>
      <c r="BA286" s="103"/>
      <c r="BB286" s="103"/>
      <c r="BC286" s="103"/>
      <c r="BD286" s="103"/>
      <c r="BE286" s="103"/>
      <c r="BF286" s="103"/>
      <c r="BG286" s="103"/>
      <c r="BH286" s="103"/>
      <c r="BI286" s="103"/>
      <c r="BJ286" s="103"/>
      <c r="BK286" s="103"/>
      <c r="BL286" s="103"/>
      <c r="BM286" s="103"/>
      <c r="BN286" s="103"/>
      <c r="BO286" s="103"/>
      <c r="BP286" s="103"/>
      <c r="BQ286" s="103"/>
      <c r="BR286" s="103"/>
      <c r="BS286" s="103"/>
      <c r="BT286" s="103"/>
      <c r="BU286" s="103"/>
      <c r="BV286" s="103"/>
      <c r="BW286" s="103"/>
      <c r="BX286" s="104">
        <v>44044</v>
      </c>
      <c r="BY286" s="103">
        <f>DAY(EOMONTH(Base_Encuestas[[#This Row],[FECHA]],0))</f>
        <v>31</v>
      </c>
      <c r="BZ286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6" s="105">
        <f>+YEAR(Base_Encuestas[[#This Row],[FECHA]])</f>
        <v>2020</v>
      </c>
    </row>
    <row r="287" spans="1:79">
      <c r="A287" s="99" t="s">
        <v>231</v>
      </c>
      <c r="B287" s="99" t="s">
        <v>232</v>
      </c>
      <c r="C287" s="99" t="s">
        <v>230</v>
      </c>
      <c r="D287" s="103">
        <v>32</v>
      </c>
      <c r="E287" s="103">
        <v>1488</v>
      </c>
      <c r="F287" s="103"/>
      <c r="G287" s="103"/>
      <c r="H287" s="103"/>
      <c r="I287" s="103"/>
      <c r="J287" s="105"/>
      <c r="K287" s="102"/>
      <c r="L287" s="102"/>
      <c r="M287" s="102"/>
      <c r="N287" s="102"/>
      <c r="O287" s="102"/>
      <c r="P287" s="103"/>
      <c r="Q287" s="103"/>
      <c r="R287" s="103"/>
      <c r="S287" s="103"/>
      <c r="T287" s="103"/>
      <c r="U287" s="103"/>
      <c r="V287" s="103"/>
      <c r="W287" s="103"/>
      <c r="X287" s="103"/>
      <c r="Y287" s="103"/>
      <c r="Z287" s="103"/>
      <c r="AA287" s="103"/>
      <c r="AB287" s="103"/>
      <c r="AC287" s="103"/>
      <c r="AD287" s="103"/>
      <c r="AE287" s="103"/>
      <c r="AF287" s="103"/>
      <c r="AG287" s="103"/>
      <c r="AH287" s="103"/>
      <c r="AI287" s="103"/>
      <c r="AJ287" s="103"/>
      <c r="AK287" s="103"/>
      <c r="AL287" s="103"/>
      <c r="AM287" s="103"/>
      <c r="AN287" s="103"/>
      <c r="AO287" s="103"/>
      <c r="AP287" s="103"/>
      <c r="AQ287" s="103"/>
      <c r="AR287" s="103"/>
      <c r="AS287" s="103"/>
      <c r="AT287" s="103"/>
      <c r="AU287" s="103"/>
      <c r="AV287" s="103"/>
      <c r="AW287" s="103"/>
      <c r="AX287" s="103"/>
      <c r="AY287" s="103"/>
      <c r="AZ287" s="103"/>
      <c r="BA287" s="103"/>
      <c r="BB287" s="103"/>
      <c r="BC287" s="103"/>
      <c r="BD287" s="103"/>
      <c r="BE287" s="103"/>
      <c r="BF287" s="103"/>
      <c r="BG287" s="103"/>
      <c r="BH287" s="103"/>
      <c r="BI287" s="103"/>
      <c r="BJ287" s="103"/>
      <c r="BK287" s="103"/>
      <c r="BL287" s="103"/>
      <c r="BM287" s="103"/>
      <c r="BN287" s="103"/>
      <c r="BO287" s="103"/>
      <c r="BP287" s="103"/>
      <c r="BQ287" s="103"/>
      <c r="BR287" s="103"/>
      <c r="BS287" s="103"/>
      <c r="BT287" s="103"/>
      <c r="BU287" s="103"/>
      <c r="BV287" s="103"/>
      <c r="BW287" s="103"/>
      <c r="BX287" s="104">
        <v>44044</v>
      </c>
      <c r="BY287" s="103">
        <f>DAY(EOMONTH(Base_Encuestas[[#This Row],[FECHA]],0))</f>
        <v>31</v>
      </c>
      <c r="BZ287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7" s="105">
        <f>+YEAR(Base_Encuestas[[#This Row],[FECHA]])</f>
        <v>2020</v>
      </c>
    </row>
    <row r="288" spans="1:79">
      <c r="A288" s="99" t="s">
        <v>228</v>
      </c>
      <c r="B288" s="99" t="s">
        <v>229</v>
      </c>
      <c r="C288" s="99" t="s">
        <v>238</v>
      </c>
      <c r="D288" s="103">
        <v>22</v>
      </c>
      <c r="E288" s="103">
        <v>56</v>
      </c>
      <c r="F288" s="103"/>
      <c r="G288" s="103"/>
      <c r="H288" s="103"/>
      <c r="I288" s="103">
        <v>1000</v>
      </c>
      <c r="J288" s="105">
        <f>Base_Encuestas[[#This Row],[VENTAS POR ALOJAMIENTO DURANTE EL MES DE LA ENCUESTA]]/1000</f>
        <v>1</v>
      </c>
      <c r="K288" s="102"/>
      <c r="L288" s="102"/>
      <c r="M288" s="102"/>
      <c r="N288" s="102"/>
      <c r="O288" s="102"/>
      <c r="P288" s="103">
        <v>12</v>
      </c>
      <c r="Q288" s="103"/>
      <c r="R288" s="103"/>
      <c r="S288" s="103"/>
      <c r="T288" s="103"/>
      <c r="U288" s="103"/>
      <c r="V288" s="103"/>
      <c r="W288" s="103"/>
      <c r="X288" s="103"/>
      <c r="Y288" s="103"/>
      <c r="Z288" s="103"/>
      <c r="AA288" s="103">
        <v>12</v>
      </c>
      <c r="AB288" s="103"/>
      <c r="AC288" s="103">
        <v>12</v>
      </c>
      <c r="AD288" s="103">
        <v>12</v>
      </c>
      <c r="AE288" s="103"/>
      <c r="AF288" s="103">
        <v>12</v>
      </c>
      <c r="AG288" s="103"/>
      <c r="AH288" s="103"/>
      <c r="AI288" s="103"/>
      <c r="AJ288" s="103"/>
      <c r="AK288" s="103"/>
      <c r="AL288" s="103"/>
      <c r="AM288" s="103"/>
      <c r="AN288" s="103"/>
      <c r="AO288" s="103"/>
      <c r="AP288" s="103"/>
      <c r="AQ288" s="103"/>
      <c r="AR288" s="103"/>
      <c r="AS288" s="103"/>
      <c r="AT288" s="103"/>
      <c r="AU288" s="103">
        <v>4</v>
      </c>
      <c r="AV288" s="103"/>
      <c r="AW288" s="103"/>
      <c r="AX288" s="103"/>
      <c r="AY288" s="103"/>
      <c r="AZ288" s="103"/>
      <c r="BA288" s="103"/>
      <c r="BB288" s="103"/>
      <c r="BC288" s="103"/>
      <c r="BD288" s="103"/>
      <c r="BE288" s="103"/>
      <c r="BF288" s="103"/>
      <c r="BG288" s="103"/>
      <c r="BH288" s="103"/>
      <c r="BI288" s="103"/>
      <c r="BJ288" s="103"/>
      <c r="BK288" s="103"/>
      <c r="BL288" s="103"/>
      <c r="BM288" s="103"/>
      <c r="BN288" s="103"/>
      <c r="BO288" s="103"/>
      <c r="BP288" s="103"/>
      <c r="BQ288" s="103"/>
      <c r="BR288" s="103"/>
      <c r="BS288" s="103"/>
      <c r="BT288" s="103"/>
      <c r="BU288" s="103"/>
      <c r="BV288" s="103"/>
      <c r="BW288" s="103"/>
      <c r="BX288" s="104">
        <v>44044</v>
      </c>
      <c r="BY288" s="103">
        <f>DAY(EOMONTH(Base_Encuestas[[#This Row],[FECHA]],0))</f>
        <v>31</v>
      </c>
      <c r="BZ288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8" s="105">
        <f>+YEAR(Base_Encuestas[[#This Row],[FECHA]])</f>
        <v>2020</v>
      </c>
    </row>
    <row r="289" spans="1:79">
      <c r="A289" s="99" t="s">
        <v>228</v>
      </c>
      <c r="B289" s="99" t="s">
        <v>232</v>
      </c>
      <c r="C289" s="99" t="s">
        <v>230</v>
      </c>
      <c r="D289" s="103">
        <v>28</v>
      </c>
      <c r="E289" s="103">
        <v>64</v>
      </c>
      <c r="F289" s="103"/>
      <c r="G289" s="103"/>
      <c r="H289" s="103"/>
      <c r="I289" s="103">
        <v>1274</v>
      </c>
      <c r="J289" s="105">
        <f>Base_Encuestas[[#This Row],[VENTAS POR ALOJAMIENTO DURANTE EL MES DE LA ENCUESTA]]/1000</f>
        <v>1.274</v>
      </c>
      <c r="K289" s="102"/>
      <c r="L289" s="102"/>
      <c r="M289" s="102"/>
      <c r="N289" s="102"/>
      <c r="O289" s="102"/>
      <c r="P289" s="103">
        <v>26</v>
      </c>
      <c r="Q289" s="103"/>
      <c r="R289" s="103"/>
      <c r="S289" s="103"/>
      <c r="T289" s="103"/>
      <c r="U289" s="103"/>
      <c r="V289" s="103"/>
      <c r="W289" s="103"/>
      <c r="X289" s="103"/>
      <c r="Y289" s="103"/>
      <c r="Z289" s="103"/>
      <c r="AA289" s="103">
        <v>10</v>
      </c>
      <c r="AB289" s="103">
        <v>16</v>
      </c>
      <c r="AC289" s="103">
        <v>26</v>
      </c>
      <c r="AD289" s="103">
        <v>10</v>
      </c>
      <c r="AE289" s="103">
        <v>16</v>
      </c>
      <c r="AF289" s="103">
        <v>26</v>
      </c>
      <c r="AG289" s="103"/>
      <c r="AH289" s="103"/>
      <c r="AI289" s="103"/>
      <c r="AJ289" s="103"/>
      <c r="AK289" s="103"/>
      <c r="AL289" s="103"/>
      <c r="AM289" s="103"/>
      <c r="AN289" s="103"/>
      <c r="AO289" s="103"/>
      <c r="AP289" s="103"/>
      <c r="AQ289" s="103"/>
      <c r="AR289" s="103"/>
      <c r="AS289" s="103"/>
      <c r="AT289" s="103"/>
      <c r="AU289" s="103">
        <v>10</v>
      </c>
      <c r="AV289" s="103"/>
      <c r="AW289" s="103"/>
      <c r="AX289" s="103"/>
      <c r="AY289" s="103"/>
      <c r="AZ289" s="103"/>
      <c r="BA289" s="103"/>
      <c r="BB289" s="103"/>
      <c r="BC289" s="103"/>
      <c r="BD289" s="103"/>
      <c r="BE289" s="103"/>
      <c r="BF289" s="103"/>
      <c r="BG289" s="103"/>
      <c r="BH289" s="103"/>
      <c r="BI289" s="103"/>
      <c r="BJ289" s="103"/>
      <c r="BK289" s="103"/>
      <c r="BL289" s="103"/>
      <c r="BM289" s="103"/>
      <c r="BN289" s="103"/>
      <c r="BO289" s="103"/>
      <c r="BP289" s="103"/>
      <c r="BQ289" s="103"/>
      <c r="BR289" s="103"/>
      <c r="BS289" s="103"/>
      <c r="BT289" s="103"/>
      <c r="BU289" s="103"/>
      <c r="BV289" s="103"/>
      <c r="BW289" s="103"/>
      <c r="BX289" s="104">
        <v>44044</v>
      </c>
      <c r="BY289" s="103">
        <f>DAY(EOMONTH(Base_Encuestas[[#This Row],[FECHA]],0))</f>
        <v>31</v>
      </c>
      <c r="BZ289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89" s="105">
        <f>+YEAR(Base_Encuestas[[#This Row],[FECHA]])</f>
        <v>2020</v>
      </c>
    </row>
    <row r="290" spans="1:79">
      <c r="A290" s="99" t="s">
        <v>237</v>
      </c>
      <c r="B290" s="99" t="s">
        <v>229</v>
      </c>
      <c r="C290" s="99" t="s">
        <v>239</v>
      </c>
      <c r="D290" s="103">
        <v>10</v>
      </c>
      <c r="E290" s="103">
        <v>42</v>
      </c>
      <c r="F290" s="103"/>
      <c r="G290" s="103"/>
      <c r="H290" s="103"/>
      <c r="I290" s="103">
        <v>1579.87</v>
      </c>
      <c r="J290" s="105">
        <f>Base_Encuestas[[#This Row],[VENTAS POR ALOJAMIENTO DURANTE EL MES DE LA ENCUESTA]]/1000</f>
        <v>1.5798699999999999</v>
      </c>
      <c r="K290" s="102"/>
      <c r="L290" s="102"/>
      <c r="M290" s="102"/>
      <c r="N290" s="102"/>
      <c r="O290" s="102"/>
      <c r="P290" s="103">
        <v>3</v>
      </c>
      <c r="Q290" s="103"/>
      <c r="R290" s="103"/>
      <c r="S290" s="103"/>
      <c r="T290" s="103"/>
      <c r="U290" s="103"/>
      <c r="V290" s="103"/>
      <c r="W290" s="103"/>
      <c r="X290" s="103"/>
      <c r="Y290" s="103"/>
      <c r="Z290" s="103"/>
      <c r="AA290" s="103">
        <v>8</v>
      </c>
      <c r="AB290" s="103"/>
      <c r="AC290" s="103">
        <v>8</v>
      </c>
      <c r="AD290" s="103">
        <v>8</v>
      </c>
      <c r="AE290" s="103"/>
      <c r="AF290" s="103">
        <v>8</v>
      </c>
      <c r="AG290" s="103"/>
      <c r="AH290" s="103"/>
      <c r="AI290" s="103"/>
      <c r="AJ290" s="103"/>
      <c r="AK290" s="103"/>
      <c r="AL290" s="103"/>
      <c r="AM290" s="103"/>
      <c r="AN290" s="103"/>
      <c r="AO290" s="103"/>
      <c r="AP290" s="103"/>
      <c r="AQ290" s="103"/>
      <c r="AR290" s="103"/>
      <c r="AS290" s="103"/>
      <c r="AT290" s="103"/>
      <c r="AU290" s="103">
        <v>6</v>
      </c>
      <c r="AV290" s="103"/>
      <c r="AW290" s="103"/>
      <c r="AX290" s="103"/>
      <c r="AY290" s="103"/>
      <c r="AZ290" s="103"/>
      <c r="BA290" s="103"/>
      <c r="BB290" s="103"/>
      <c r="BC290" s="103"/>
      <c r="BD290" s="103"/>
      <c r="BE290" s="103"/>
      <c r="BF290" s="103"/>
      <c r="BG290" s="103"/>
      <c r="BH290" s="103"/>
      <c r="BI290" s="103"/>
      <c r="BJ290" s="103"/>
      <c r="BK290" s="103"/>
      <c r="BL290" s="103"/>
      <c r="BM290" s="103"/>
      <c r="BN290" s="103"/>
      <c r="BO290" s="103"/>
      <c r="BP290" s="103"/>
      <c r="BQ290" s="103"/>
      <c r="BR290" s="103"/>
      <c r="BS290" s="103"/>
      <c r="BT290" s="103"/>
      <c r="BU290" s="103"/>
      <c r="BV290" s="103"/>
      <c r="BW290" s="103"/>
      <c r="BX290" s="104">
        <v>44044</v>
      </c>
      <c r="BY290" s="103">
        <f>DAY(EOMONTH(Base_Encuestas[[#This Row],[FECHA]],0))</f>
        <v>31</v>
      </c>
      <c r="BZ290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90" s="105">
        <f>+YEAR(Base_Encuestas[[#This Row],[FECHA]])</f>
        <v>2020</v>
      </c>
    </row>
    <row r="291" spans="1:79">
      <c r="A291" s="99" t="s">
        <v>231</v>
      </c>
      <c r="B291" s="99" t="s">
        <v>229</v>
      </c>
      <c r="C291" s="99" t="s">
        <v>230</v>
      </c>
      <c r="D291" s="103">
        <v>6</v>
      </c>
      <c r="E291" s="103">
        <v>372</v>
      </c>
      <c r="F291" s="103"/>
      <c r="G291" s="103"/>
      <c r="H291" s="103"/>
      <c r="I291" s="103"/>
      <c r="J291" s="105"/>
      <c r="K291" s="102"/>
      <c r="L291" s="102"/>
      <c r="M291" s="102"/>
      <c r="N291" s="102"/>
      <c r="O291" s="102"/>
      <c r="P291" s="103"/>
      <c r="Q291" s="103"/>
      <c r="R291" s="103"/>
      <c r="S291" s="103"/>
      <c r="T291" s="103"/>
      <c r="U291" s="103"/>
      <c r="V291" s="103"/>
      <c r="W291" s="103"/>
      <c r="X291" s="103"/>
      <c r="Y291" s="103"/>
      <c r="Z291" s="103"/>
      <c r="AA291" s="103"/>
      <c r="AB291" s="103"/>
      <c r="AC291" s="103"/>
      <c r="AD291" s="103"/>
      <c r="AE291" s="103"/>
      <c r="AF291" s="103"/>
      <c r="AG291" s="103"/>
      <c r="AH291" s="103"/>
      <c r="AI291" s="103"/>
      <c r="AJ291" s="103"/>
      <c r="AK291" s="103"/>
      <c r="AL291" s="103"/>
      <c r="AM291" s="103"/>
      <c r="AN291" s="103"/>
      <c r="AO291" s="103"/>
      <c r="AP291" s="103"/>
      <c r="AQ291" s="103"/>
      <c r="AR291" s="103"/>
      <c r="AS291" s="103"/>
      <c r="AT291" s="103"/>
      <c r="AU291" s="103">
        <v>5</v>
      </c>
      <c r="AV291" s="103"/>
      <c r="AW291" s="103"/>
      <c r="AX291" s="103"/>
      <c r="AY291" s="103"/>
      <c r="AZ291" s="103"/>
      <c r="BA291" s="103"/>
      <c r="BB291" s="103"/>
      <c r="BC291" s="103"/>
      <c r="BD291" s="103"/>
      <c r="BE291" s="103"/>
      <c r="BF291" s="103"/>
      <c r="BG291" s="103"/>
      <c r="BH291" s="103"/>
      <c r="BI291" s="103"/>
      <c r="BJ291" s="103"/>
      <c r="BK291" s="103"/>
      <c r="BL291" s="103"/>
      <c r="BM291" s="103"/>
      <c r="BN291" s="103"/>
      <c r="BO291" s="103"/>
      <c r="BP291" s="103"/>
      <c r="BQ291" s="103"/>
      <c r="BR291" s="103"/>
      <c r="BS291" s="103"/>
      <c r="BT291" s="103"/>
      <c r="BU291" s="103"/>
      <c r="BV291" s="103"/>
      <c r="BW291" s="103"/>
      <c r="BX291" s="104">
        <v>44044</v>
      </c>
      <c r="BY291" s="103">
        <f>DAY(EOMONTH(Base_Encuestas[[#This Row],[FECHA]],0))</f>
        <v>31</v>
      </c>
      <c r="BZ291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91" s="105">
        <f>+YEAR(Base_Encuestas[[#This Row],[FECHA]])</f>
        <v>2020</v>
      </c>
    </row>
    <row r="292" spans="1:79">
      <c r="A292" s="99" t="s">
        <v>235</v>
      </c>
      <c r="B292" s="99" t="s">
        <v>229</v>
      </c>
      <c r="C292" s="99" t="s">
        <v>240</v>
      </c>
      <c r="D292" s="103">
        <v>20</v>
      </c>
      <c r="E292" s="103">
        <v>33</v>
      </c>
      <c r="F292" s="103"/>
      <c r="G292" s="103"/>
      <c r="H292" s="103"/>
      <c r="I292" s="103"/>
      <c r="J292" s="105"/>
      <c r="K292" s="102"/>
      <c r="L292" s="102"/>
      <c r="M292" s="102"/>
      <c r="N292" s="102"/>
      <c r="O292" s="102"/>
      <c r="P292" s="103"/>
      <c r="Q292" s="103"/>
      <c r="R292" s="103"/>
      <c r="S292" s="103"/>
      <c r="T292" s="103"/>
      <c r="U292" s="103"/>
      <c r="V292" s="103"/>
      <c r="W292" s="103"/>
      <c r="X292" s="103"/>
      <c r="Y292" s="103"/>
      <c r="Z292" s="103"/>
      <c r="AA292" s="103"/>
      <c r="AB292" s="103"/>
      <c r="AC292" s="103"/>
      <c r="AD292" s="103"/>
      <c r="AE292" s="103"/>
      <c r="AF292" s="103"/>
      <c r="AG292" s="103"/>
      <c r="AH292" s="103"/>
      <c r="AI292" s="103"/>
      <c r="AJ292" s="103"/>
      <c r="AK292" s="103"/>
      <c r="AL292" s="103"/>
      <c r="AM292" s="103"/>
      <c r="AN292" s="103"/>
      <c r="AO292" s="103"/>
      <c r="AP292" s="103"/>
      <c r="AQ292" s="103"/>
      <c r="AR292" s="103"/>
      <c r="AS292" s="103"/>
      <c r="AT292" s="103"/>
      <c r="AU292" s="103">
        <v>1</v>
      </c>
      <c r="AV292" s="103"/>
      <c r="AW292" s="103"/>
      <c r="AX292" s="103"/>
      <c r="AY292" s="103"/>
      <c r="AZ292" s="103"/>
      <c r="BA292" s="103"/>
      <c r="BB292" s="103"/>
      <c r="BC292" s="103"/>
      <c r="BD292" s="103"/>
      <c r="BE292" s="103"/>
      <c r="BF292" s="103"/>
      <c r="BG292" s="103"/>
      <c r="BH292" s="103"/>
      <c r="BI292" s="103"/>
      <c r="BJ292" s="103"/>
      <c r="BK292" s="103"/>
      <c r="BL292" s="103"/>
      <c r="BM292" s="103"/>
      <c r="BN292" s="103"/>
      <c r="BO292" s="103"/>
      <c r="BP292" s="103"/>
      <c r="BQ292" s="103"/>
      <c r="BR292" s="103"/>
      <c r="BS292" s="103"/>
      <c r="BT292" s="103"/>
      <c r="BU292" s="103"/>
      <c r="BV292" s="103"/>
      <c r="BW292" s="103"/>
      <c r="BX292" s="104">
        <v>44044</v>
      </c>
      <c r="BY292" s="103">
        <f>DAY(EOMONTH(Base_Encuestas[[#This Row],[FECHA]],0))</f>
        <v>31</v>
      </c>
      <c r="BZ292" s="105" t="str">
        <f>+IF(MONTH(Base_Encuestas[[#This Row],[FECHA]])=12,"l. Diciembre",IF(MONTH(Base_Encuestas[[#This Row],[FECHA]])=1,"a. Enero",IF(MONTH(Base_Encuestas[[#This Row],[FECHA]])=2,"b. Febrero",IF(MONTH(Base_Encuestas[[#This Row],[FECHA]])=3,"c. Marzo",IF(MONTH(Base_Encuestas[[#This Row],[FECHA]])=4,"d. Abril",IF(MONTH(Base_Encuestas[[#This Row],[FECHA]])=5,"e. Mayo",IF(MONTH(Base_Encuestas[[#This Row],[FECHA]])=6,"f. Junio",IF(MONTH(Base_Encuestas[[#This Row],[FECHA]])=7,"g. Julio",IF(MONTH(Base_Encuestas[[#This Row],[FECHA]])=8,"h. Agosto",IF(MONTH(Base_Encuestas[[#This Row],[FECHA]])=9,"i. Septiembre",IF(MONTH(Base_Encuestas[[#This Row],[FECHA]])=10,"j. Octubre","k. Noviembre")))))))))))</f>
        <v>h. Agosto</v>
      </c>
      <c r="CA292" s="105">
        <f>+YEAR(Base_Encuestas[[#This Row],[FECHA]])</f>
        <v>2020</v>
      </c>
    </row>
    <row r="294" spans="1:79">
      <c r="P294" s="110"/>
    </row>
  </sheetData>
  <pageMargins left="0.7" right="0.7" top="0.75" bottom="0.75" header="0.3" footer="0.3"/>
  <pageSetup paperSize="9" orientation="portrait" horizontalDpi="1200" verticalDpi="1200" r:id="rId1"/>
  <tableParts count="1">
    <tablePart r:id="rId2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H50"/>
  <sheetViews>
    <sheetView tabSelected="1" showWhiteSpace="0" zoomScale="50" zoomScaleNormal="50" zoomScalePageLayoutView="50" workbookViewId="0">
      <selection activeCell="A4" sqref="A1:A1048576"/>
    </sheetView>
  </sheetViews>
  <sheetFormatPr baseColWidth="10" defaultColWidth="0" defaultRowHeight="14.25" customHeight="1" zeroHeight="1"/>
  <cols>
    <col min="1" max="7" width="11" customWidth="1"/>
    <col min="8" max="8" width="18.5" customWidth="1"/>
    <col min="9" max="16384" width="11" hidden="1"/>
  </cols>
  <sheetData>
    <row r="1" ht="14"/>
    <row r="2" ht="14"/>
    <row r="3" ht="14"/>
    <row r="4" ht="14"/>
    <row r="5" ht="14"/>
    <row r="6" ht="14"/>
    <row r="7" ht="14"/>
    <row r="8" ht="14"/>
    <row r="9" ht="14"/>
    <row r="10" ht="14"/>
    <row r="11" ht="14"/>
    <row r="12" ht="14"/>
    <row r="13" ht="14"/>
    <row r="14" ht="14"/>
    <row r="15" ht="14"/>
    <row r="16" ht="14"/>
    <row r="17" ht="14"/>
    <row r="18" ht="14"/>
    <row r="19" ht="14"/>
    <row r="20" ht="14"/>
    <row r="21" ht="14"/>
    <row r="22" ht="14"/>
    <row r="23" ht="14"/>
    <row r="24" ht="14"/>
    <row r="25" ht="14"/>
    <row r="26" ht="14"/>
    <row r="27" ht="14"/>
    <row r="28" ht="14"/>
    <row r="29" ht="14"/>
    <row r="30" ht="14"/>
    <row r="31" ht="14"/>
    <row r="32" ht="14"/>
    <row r="33" ht="14"/>
    <row r="34" ht="14"/>
    <row r="35" ht="14"/>
    <row r="36" ht="14"/>
    <row r="37" ht="14"/>
    <row r="38" ht="14"/>
    <row r="39" ht="14"/>
    <row r="40" ht="14"/>
    <row r="41" ht="14"/>
    <row r="42" ht="14"/>
    <row r="43" ht="14"/>
    <row r="44" ht="14"/>
    <row r="45" ht="14"/>
    <row r="46" ht="14"/>
    <row r="47" ht="81.75" customHeight="1"/>
    <row r="48" ht="14"/>
    <row r="49" ht="14"/>
    <row r="50" ht="14"/>
  </sheetData>
  <pageMargins left="0.13" right="1.0416666666666666E-2" top="0.21" bottom="9.375E-2" header="0.3" footer="0.3"/>
  <pageSetup orientation="portrait" horizontalDpi="360" verticalDpi="36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FD127"/>
  <sheetViews>
    <sheetView showGridLines="0" showRowColHeaders="0" showWhiteSpace="0" zoomScale="50" zoomScaleNormal="50" zoomScaleSheetLayoutView="30" zoomScalePageLayoutView="86" workbookViewId="0">
      <selection activeCell="H17" sqref="H17"/>
    </sheetView>
  </sheetViews>
  <sheetFormatPr baseColWidth="10" defaultColWidth="0" defaultRowHeight="17.25" customHeight="1" zeroHeight="1"/>
  <cols>
    <col min="1" max="1" width="5.33203125" style="4" customWidth="1"/>
    <col min="2" max="2" width="16.83203125" style="5" customWidth="1"/>
    <col min="3" max="3" width="13.75" style="4" customWidth="1"/>
    <col min="4" max="4" width="3.83203125" style="3" customWidth="1"/>
    <col min="5" max="7" width="11.33203125" style="4" customWidth="1"/>
    <col min="8" max="8" width="11" style="4" customWidth="1"/>
    <col min="9" max="9" width="10.58203125" style="4" customWidth="1"/>
    <col min="10" max="10" width="2.83203125" style="4" customWidth="1"/>
    <col min="11" max="16384" width="11" style="4" hidden="1"/>
  </cols>
  <sheetData>
    <row r="1" spans="1:16384" ht="18" customHeight="1"/>
    <row r="2" spans="1:16384" s="47" customFormat="1" ht="18" customHeight="1">
      <c r="A2" s="4"/>
      <c r="B2" s="22"/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22"/>
      <c r="AY2" s="22"/>
      <c r="AZ2" s="22"/>
      <c r="BA2" s="22"/>
      <c r="BB2" s="22"/>
      <c r="BC2" s="22"/>
      <c r="BD2" s="22"/>
      <c r="BE2" s="22"/>
      <c r="BF2" s="22"/>
      <c r="BG2" s="22"/>
      <c r="BH2" s="22"/>
      <c r="BI2" s="22"/>
      <c r="BJ2" s="22"/>
      <c r="BK2" s="22"/>
      <c r="BL2" s="22"/>
      <c r="BM2" s="22"/>
      <c r="BN2" s="22"/>
      <c r="BO2" s="22"/>
      <c r="BP2" s="22"/>
      <c r="BQ2" s="22"/>
      <c r="BR2" s="22"/>
      <c r="BS2" s="22"/>
      <c r="BT2" s="22"/>
      <c r="BU2" s="22"/>
      <c r="BV2" s="22"/>
      <c r="BW2" s="22"/>
      <c r="BX2" s="22"/>
      <c r="BY2" s="22"/>
      <c r="BZ2" s="22"/>
      <c r="CA2" s="22"/>
      <c r="CB2" s="22"/>
      <c r="CC2" s="22"/>
      <c r="CD2" s="22"/>
      <c r="CE2" s="22"/>
      <c r="CF2" s="22"/>
      <c r="CG2" s="22"/>
      <c r="CH2" s="22"/>
      <c r="CI2" s="22"/>
      <c r="CJ2" s="22"/>
      <c r="CK2" s="22"/>
      <c r="CL2" s="22"/>
      <c r="CM2" s="22"/>
      <c r="CN2" s="22"/>
      <c r="CO2" s="22"/>
      <c r="CP2" s="22"/>
      <c r="CQ2" s="22"/>
      <c r="CR2" s="22"/>
      <c r="CS2" s="22"/>
      <c r="CT2" s="22"/>
      <c r="CU2" s="22"/>
      <c r="CV2" s="22"/>
      <c r="CW2" s="22"/>
      <c r="CX2" s="22"/>
      <c r="CY2" s="22"/>
      <c r="CZ2" s="22"/>
      <c r="DA2" s="22"/>
      <c r="DB2" s="22"/>
      <c r="DC2" s="22"/>
      <c r="DD2" s="22"/>
      <c r="DE2" s="22"/>
      <c r="DF2" s="22"/>
      <c r="DG2" s="22"/>
      <c r="DH2" s="22"/>
      <c r="DI2" s="22"/>
      <c r="DJ2" s="22"/>
      <c r="DK2" s="22"/>
      <c r="DL2" s="22"/>
      <c r="DM2" s="22"/>
      <c r="DN2" s="22"/>
      <c r="DO2" s="22"/>
      <c r="DP2" s="22"/>
      <c r="DQ2" s="22"/>
      <c r="DR2" s="22"/>
      <c r="DS2" s="22"/>
      <c r="DT2" s="22"/>
      <c r="DU2" s="22"/>
      <c r="DV2" s="22"/>
      <c r="DW2" s="22"/>
      <c r="DX2" s="22"/>
      <c r="DY2" s="22"/>
      <c r="DZ2" s="22"/>
      <c r="EA2" s="22"/>
      <c r="EB2" s="22"/>
      <c r="EC2" s="22"/>
      <c r="ED2" s="22"/>
      <c r="EE2" s="22"/>
      <c r="EF2" s="22"/>
      <c r="EG2" s="22"/>
      <c r="EH2" s="22"/>
      <c r="EI2" s="22"/>
      <c r="EJ2" s="22"/>
      <c r="EK2" s="22"/>
      <c r="EL2" s="22"/>
      <c r="EM2" s="22"/>
      <c r="EN2" s="22"/>
      <c r="EO2" s="22"/>
      <c r="EP2" s="22"/>
      <c r="EQ2" s="22"/>
      <c r="ER2" s="22"/>
      <c r="ES2" s="22"/>
      <c r="ET2" s="22"/>
      <c r="EU2" s="22"/>
      <c r="EV2" s="22"/>
      <c r="EW2" s="22"/>
      <c r="EX2" s="22"/>
      <c r="EY2" s="22"/>
      <c r="EZ2" s="22"/>
      <c r="FA2" s="22"/>
      <c r="FB2" s="22"/>
      <c r="FC2" s="22"/>
      <c r="FD2" s="22"/>
      <c r="FE2" s="22"/>
      <c r="FF2" s="22"/>
      <c r="FG2" s="22"/>
      <c r="FH2" s="22"/>
      <c r="FI2" s="22"/>
      <c r="FJ2" s="22"/>
      <c r="FK2" s="22"/>
      <c r="FL2" s="22"/>
      <c r="FM2" s="22"/>
      <c r="FN2" s="22"/>
      <c r="FO2" s="22"/>
      <c r="FP2" s="22"/>
      <c r="FQ2" s="22"/>
      <c r="FR2" s="22"/>
      <c r="FS2" s="22"/>
      <c r="FT2" s="22"/>
      <c r="FU2" s="22"/>
      <c r="FV2" s="22"/>
      <c r="FW2" s="22"/>
      <c r="FX2" s="22"/>
      <c r="FY2" s="22"/>
      <c r="FZ2" s="22"/>
      <c r="GA2" s="22"/>
      <c r="GB2" s="22"/>
      <c r="GC2" s="22"/>
      <c r="GD2" s="22"/>
      <c r="GE2" s="22"/>
      <c r="GF2" s="22"/>
      <c r="GG2" s="22"/>
      <c r="GH2" s="22"/>
      <c r="GI2" s="22"/>
      <c r="GJ2" s="22"/>
      <c r="GK2" s="22"/>
      <c r="GL2" s="22"/>
      <c r="GM2" s="22"/>
      <c r="GN2" s="22"/>
      <c r="GO2" s="22"/>
      <c r="GP2" s="22"/>
      <c r="GQ2" s="22"/>
      <c r="GR2" s="22"/>
      <c r="GS2" s="22"/>
      <c r="GT2" s="22"/>
      <c r="GU2" s="22"/>
      <c r="GV2" s="22"/>
      <c r="GW2" s="22"/>
      <c r="GX2" s="22"/>
      <c r="GY2" s="22"/>
      <c r="GZ2" s="22"/>
      <c r="HA2" s="22"/>
      <c r="HB2" s="22"/>
      <c r="HC2" s="22"/>
      <c r="HD2" s="22"/>
      <c r="HE2" s="22"/>
      <c r="HF2" s="22"/>
      <c r="HG2" s="22"/>
      <c r="HH2" s="22"/>
      <c r="HI2" s="22"/>
      <c r="HJ2" s="22"/>
      <c r="HK2" s="22"/>
      <c r="HL2" s="22"/>
      <c r="HM2" s="22"/>
      <c r="HN2" s="22"/>
      <c r="HO2" s="22"/>
      <c r="HP2" s="22"/>
      <c r="HQ2" s="22"/>
      <c r="HR2" s="22"/>
      <c r="HS2" s="22"/>
      <c r="HT2" s="22"/>
      <c r="HU2" s="22"/>
      <c r="HV2" s="22"/>
      <c r="HW2" s="22"/>
      <c r="HX2" s="22"/>
      <c r="HY2" s="22"/>
      <c r="HZ2" s="22"/>
      <c r="IA2" s="22"/>
      <c r="IB2" s="22"/>
      <c r="IC2" s="22"/>
      <c r="ID2" s="22"/>
      <c r="IE2" s="22"/>
      <c r="IF2" s="22"/>
      <c r="IG2" s="22"/>
      <c r="IH2" s="22"/>
      <c r="II2" s="22"/>
      <c r="IJ2" s="22"/>
      <c r="IK2" s="22"/>
      <c r="IL2" s="22"/>
      <c r="IM2" s="22"/>
      <c r="IN2" s="22"/>
      <c r="IO2" s="22"/>
      <c r="IP2" s="22"/>
      <c r="IQ2" s="22"/>
      <c r="IR2" s="22"/>
      <c r="IS2" s="22"/>
      <c r="IT2" s="22"/>
      <c r="IU2" s="22"/>
      <c r="IV2" s="22"/>
      <c r="IW2" s="22"/>
      <c r="IX2" s="22"/>
      <c r="IY2" s="22"/>
      <c r="IZ2" s="22"/>
      <c r="JA2" s="22"/>
      <c r="JB2" s="22"/>
      <c r="JC2" s="22"/>
      <c r="JD2" s="22"/>
      <c r="JE2" s="22"/>
      <c r="JF2" s="22"/>
      <c r="JG2" s="22"/>
      <c r="JH2" s="22"/>
      <c r="JI2" s="22"/>
      <c r="JJ2" s="22"/>
      <c r="JK2" s="22"/>
      <c r="JL2" s="22"/>
      <c r="JM2" s="22"/>
      <c r="JN2" s="22"/>
      <c r="JO2" s="22"/>
      <c r="JP2" s="22"/>
      <c r="JQ2" s="22"/>
      <c r="JR2" s="22"/>
      <c r="JS2" s="22"/>
      <c r="JT2" s="22"/>
      <c r="JU2" s="22"/>
      <c r="JV2" s="22"/>
      <c r="JW2" s="22"/>
      <c r="JX2" s="22"/>
      <c r="JY2" s="22"/>
      <c r="JZ2" s="22"/>
      <c r="KA2" s="22"/>
      <c r="KB2" s="22"/>
      <c r="KC2" s="22"/>
      <c r="KD2" s="22"/>
      <c r="KE2" s="22"/>
      <c r="KF2" s="22"/>
      <c r="KG2" s="22"/>
      <c r="KH2" s="22"/>
      <c r="KI2" s="22"/>
      <c r="KJ2" s="22"/>
      <c r="KK2" s="22"/>
      <c r="KL2" s="22"/>
      <c r="KM2" s="22"/>
      <c r="KN2" s="22"/>
      <c r="KO2" s="22"/>
      <c r="KP2" s="22"/>
      <c r="KQ2" s="22"/>
      <c r="KR2" s="22"/>
      <c r="KS2" s="22"/>
      <c r="KT2" s="22"/>
      <c r="KU2" s="22"/>
      <c r="KV2" s="22"/>
      <c r="KW2" s="22"/>
      <c r="KX2" s="22"/>
      <c r="KY2" s="22"/>
      <c r="KZ2" s="22"/>
      <c r="LA2" s="22"/>
      <c r="LB2" s="22"/>
      <c r="LC2" s="22"/>
      <c r="LD2" s="22"/>
      <c r="LE2" s="22"/>
      <c r="LF2" s="22"/>
      <c r="LG2" s="22"/>
      <c r="LH2" s="22"/>
      <c r="LI2" s="22"/>
      <c r="LJ2" s="22"/>
      <c r="LK2" s="22"/>
      <c r="LL2" s="22"/>
      <c r="LM2" s="22"/>
      <c r="LN2" s="22"/>
      <c r="LO2" s="22"/>
      <c r="LP2" s="22"/>
      <c r="LQ2" s="22"/>
      <c r="LR2" s="22"/>
      <c r="LS2" s="22"/>
      <c r="LT2" s="22"/>
      <c r="LU2" s="22"/>
      <c r="LV2" s="22"/>
      <c r="LW2" s="22"/>
      <c r="LX2" s="22"/>
      <c r="LY2" s="22"/>
      <c r="LZ2" s="22"/>
      <c r="MA2" s="22"/>
      <c r="MB2" s="22"/>
      <c r="MC2" s="22"/>
      <c r="MD2" s="22"/>
      <c r="ME2" s="22"/>
      <c r="MF2" s="22"/>
      <c r="MG2" s="22"/>
      <c r="MH2" s="22"/>
      <c r="MI2" s="22"/>
      <c r="MJ2" s="22"/>
      <c r="MK2" s="22"/>
      <c r="ML2" s="22"/>
      <c r="MM2" s="22"/>
      <c r="MN2" s="22"/>
      <c r="MO2" s="22"/>
      <c r="MP2" s="22"/>
      <c r="MQ2" s="22"/>
      <c r="MR2" s="22"/>
      <c r="MS2" s="22"/>
      <c r="MT2" s="22"/>
      <c r="MU2" s="22"/>
      <c r="MV2" s="22"/>
      <c r="MW2" s="22"/>
      <c r="MX2" s="22"/>
      <c r="MY2" s="22"/>
      <c r="MZ2" s="22"/>
      <c r="NA2" s="22"/>
      <c r="NB2" s="22"/>
      <c r="NC2" s="22"/>
      <c r="ND2" s="22"/>
      <c r="NE2" s="22"/>
      <c r="NF2" s="22"/>
      <c r="NG2" s="22"/>
      <c r="NH2" s="22"/>
      <c r="NI2" s="22"/>
      <c r="NJ2" s="22"/>
      <c r="NK2" s="22"/>
      <c r="NL2" s="22"/>
      <c r="NM2" s="22"/>
      <c r="NN2" s="22"/>
      <c r="NO2" s="22"/>
      <c r="NP2" s="22"/>
      <c r="NQ2" s="22"/>
      <c r="NR2" s="22"/>
      <c r="NS2" s="22"/>
      <c r="NT2" s="22"/>
      <c r="NU2" s="22"/>
      <c r="NV2" s="22"/>
      <c r="NW2" s="22"/>
      <c r="NX2" s="22"/>
      <c r="NY2" s="22"/>
      <c r="NZ2" s="22"/>
      <c r="OA2" s="22"/>
      <c r="OB2" s="22"/>
      <c r="OC2" s="22"/>
      <c r="OD2" s="22"/>
      <c r="OE2" s="22"/>
      <c r="OF2" s="22"/>
      <c r="OG2" s="22"/>
      <c r="OH2" s="22"/>
      <c r="OI2" s="22"/>
      <c r="OJ2" s="22"/>
      <c r="OK2" s="22"/>
      <c r="OL2" s="22"/>
      <c r="OM2" s="22"/>
      <c r="ON2" s="22"/>
      <c r="OO2" s="22"/>
      <c r="OP2" s="22"/>
      <c r="OQ2" s="22"/>
      <c r="OR2" s="22"/>
      <c r="OS2" s="22"/>
      <c r="OT2" s="22"/>
      <c r="OU2" s="22"/>
      <c r="OV2" s="22"/>
      <c r="OW2" s="22"/>
      <c r="OX2" s="22"/>
      <c r="OY2" s="22"/>
      <c r="OZ2" s="22"/>
      <c r="PA2" s="22"/>
      <c r="PB2" s="22"/>
      <c r="PC2" s="22"/>
      <c r="PD2" s="22"/>
      <c r="PE2" s="22"/>
      <c r="PF2" s="22"/>
      <c r="PG2" s="22"/>
      <c r="PH2" s="22"/>
      <c r="PI2" s="22"/>
      <c r="PJ2" s="22"/>
      <c r="PK2" s="22"/>
      <c r="PL2" s="22"/>
      <c r="PM2" s="22"/>
      <c r="PN2" s="22"/>
      <c r="PO2" s="22"/>
      <c r="PP2" s="22"/>
      <c r="PQ2" s="22"/>
      <c r="PR2" s="22"/>
      <c r="PS2" s="22"/>
      <c r="PT2" s="22"/>
      <c r="PU2" s="22"/>
      <c r="PV2" s="22"/>
      <c r="PW2" s="22"/>
      <c r="PX2" s="22"/>
      <c r="PY2" s="22"/>
      <c r="PZ2" s="22"/>
      <c r="QA2" s="22"/>
      <c r="QB2" s="22"/>
      <c r="QC2" s="22"/>
      <c r="QD2" s="22"/>
      <c r="QE2" s="22"/>
      <c r="QF2" s="22"/>
      <c r="QG2" s="22"/>
      <c r="QH2" s="22"/>
      <c r="QI2" s="22"/>
      <c r="QJ2" s="22"/>
      <c r="QK2" s="22"/>
      <c r="QL2" s="22"/>
      <c r="QM2" s="22"/>
      <c r="QN2" s="22"/>
      <c r="QO2" s="22"/>
      <c r="QP2" s="22"/>
      <c r="QQ2" s="22"/>
      <c r="QR2" s="22"/>
      <c r="QS2" s="22"/>
      <c r="QT2" s="22"/>
      <c r="QU2" s="22"/>
      <c r="QV2" s="22"/>
      <c r="QW2" s="22"/>
      <c r="QX2" s="22"/>
      <c r="QY2" s="22"/>
      <c r="QZ2" s="22"/>
      <c r="RA2" s="22"/>
      <c r="RB2" s="22"/>
      <c r="RC2" s="22"/>
      <c r="RD2" s="22"/>
      <c r="RE2" s="22"/>
      <c r="RF2" s="22"/>
      <c r="RG2" s="22"/>
      <c r="RH2" s="22"/>
      <c r="RI2" s="22"/>
      <c r="RJ2" s="22"/>
      <c r="RK2" s="22"/>
      <c r="RL2" s="22"/>
      <c r="RM2" s="22"/>
      <c r="RN2" s="22"/>
      <c r="RO2" s="22"/>
      <c r="RP2" s="22"/>
      <c r="RQ2" s="22"/>
      <c r="RR2" s="22"/>
      <c r="RS2" s="22"/>
      <c r="RT2" s="22"/>
      <c r="RU2" s="22"/>
      <c r="RV2" s="22"/>
      <c r="RW2" s="22"/>
      <c r="RX2" s="22"/>
      <c r="RY2" s="22"/>
      <c r="RZ2" s="22"/>
      <c r="SA2" s="22"/>
      <c r="SB2" s="22"/>
      <c r="SC2" s="22"/>
      <c r="SD2" s="22"/>
      <c r="SE2" s="22"/>
      <c r="SF2" s="22"/>
      <c r="SG2" s="22"/>
      <c r="SH2" s="22"/>
      <c r="SI2" s="22"/>
      <c r="SJ2" s="22"/>
      <c r="SK2" s="22"/>
      <c r="SL2" s="22"/>
      <c r="SM2" s="22"/>
      <c r="SN2" s="22"/>
      <c r="SO2" s="22"/>
      <c r="SP2" s="22"/>
      <c r="SQ2" s="22"/>
      <c r="SR2" s="22"/>
      <c r="SS2" s="22"/>
      <c r="ST2" s="22"/>
      <c r="SU2" s="22"/>
      <c r="SV2" s="22"/>
      <c r="SW2" s="22"/>
      <c r="SX2" s="22"/>
      <c r="SY2" s="22"/>
      <c r="SZ2" s="22"/>
      <c r="TA2" s="22"/>
      <c r="TB2" s="22"/>
      <c r="TC2" s="22"/>
      <c r="TD2" s="22"/>
      <c r="TE2" s="22"/>
      <c r="TF2" s="22"/>
      <c r="TG2" s="22"/>
      <c r="TH2" s="22"/>
      <c r="TI2" s="22"/>
      <c r="TJ2" s="22"/>
      <c r="TK2" s="22"/>
      <c r="TL2" s="22"/>
      <c r="TM2" s="22"/>
      <c r="TN2" s="22"/>
      <c r="TO2" s="22"/>
      <c r="TP2" s="22"/>
      <c r="TQ2" s="22"/>
      <c r="TR2" s="22"/>
      <c r="TS2" s="22"/>
      <c r="TT2" s="22"/>
      <c r="TU2" s="22"/>
      <c r="TV2" s="22"/>
      <c r="TW2" s="22"/>
      <c r="TX2" s="22"/>
      <c r="TY2" s="22"/>
      <c r="TZ2" s="22"/>
      <c r="UA2" s="22"/>
      <c r="UB2" s="22"/>
      <c r="UC2" s="22"/>
      <c r="UD2" s="22"/>
      <c r="UE2" s="22"/>
      <c r="UF2" s="22"/>
      <c r="UG2" s="22"/>
      <c r="UH2" s="22"/>
      <c r="UI2" s="22"/>
      <c r="UJ2" s="22"/>
      <c r="UK2" s="22"/>
      <c r="UL2" s="22"/>
      <c r="UM2" s="22"/>
      <c r="UN2" s="22"/>
      <c r="UO2" s="22"/>
      <c r="UP2" s="22"/>
      <c r="UQ2" s="22"/>
      <c r="UR2" s="22"/>
      <c r="US2" s="22"/>
      <c r="UT2" s="22"/>
      <c r="UU2" s="22"/>
      <c r="UV2" s="22"/>
      <c r="UW2" s="22"/>
      <c r="UX2" s="22"/>
      <c r="UY2" s="22"/>
      <c r="UZ2" s="22"/>
      <c r="VA2" s="22"/>
      <c r="VB2" s="22"/>
      <c r="VC2" s="22"/>
      <c r="VD2" s="22"/>
      <c r="VE2" s="22"/>
      <c r="VF2" s="22"/>
      <c r="VG2" s="22"/>
      <c r="VH2" s="22"/>
      <c r="VI2" s="22"/>
      <c r="VJ2" s="22"/>
      <c r="VK2" s="22"/>
      <c r="VL2" s="22"/>
      <c r="VM2" s="22"/>
      <c r="VN2" s="22"/>
      <c r="VO2" s="22"/>
      <c r="VP2" s="22"/>
      <c r="VQ2" s="22"/>
      <c r="VR2" s="22"/>
      <c r="VS2" s="22"/>
      <c r="VT2" s="22"/>
      <c r="VU2" s="22"/>
      <c r="VV2" s="22"/>
      <c r="VW2" s="22"/>
      <c r="VX2" s="22"/>
      <c r="VY2" s="22"/>
      <c r="VZ2" s="22"/>
      <c r="WA2" s="22"/>
      <c r="WB2" s="22"/>
      <c r="WC2" s="22"/>
      <c r="WD2" s="22"/>
      <c r="WE2" s="22"/>
      <c r="WF2" s="22"/>
      <c r="WG2" s="22"/>
      <c r="WH2" s="22"/>
      <c r="WI2" s="22"/>
      <c r="WJ2" s="22"/>
      <c r="WK2" s="22"/>
      <c r="WL2" s="22"/>
      <c r="WM2" s="22"/>
      <c r="WN2" s="22"/>
      <c r="WO2" s="22"/>
      <c r="WP2" s="22"/>
      <c r="WQ2" s="22"/>
      <c r="WR2" s="22"/>
      <c r="WS2" s="22"/>
      <c r="WT2" s="22"/>
      <c r="WU2" s="22"/>
      <c r="WV2" s="22"/>
      <c r="WW2" s="22"/>
      <c r="WX2" s="22"/>
      <c r="WY2" s="22"/>
      <c r="WZ2" s="22"/>
      <c r="XA2" s="22"/>
      <c r="XB2" s="22"/>
      <c r="XC2" s="22"/>
      <c r="XD2" s="22"/>
      <c r="XE2" s="22"/>
      <c r="XF2" s="22"/>
      <c r="XG2" s="22"/>
      <c r="XH2" s="22"/>
      <c r="XI2" s="22"/>
      <c r="XJ2" s="22"/>
      <c r="XK2" s="22"/>
      <c r="XL2" s="22"/>
      <c r="XM2" s="22"/>
      <c r="XN2" s="22"/>
      <c r="XO2" s="22"/>
      <c r="XP2" s="22"/>
      <c r="XQ2" s="22"/>
      <c r="XR2" s="22"/>
      <c r="XS2" s="22"/>
      <c r="XT2" s="22"/>
      <c r="XU2" s="22"/>
      <c r="XV2" s="22"/>
      <c r="XW2" s="22"/>
      <c r="XX2" s="22"/>
      <c r="XY2" s="22"/>
      <c r="XZ2" s="22"/>
      <c r="YA2" s="22"/>
      <c r="YB2" s="22"/>
      <c r="YC2" s="22"/>
      <c r="YD2" s="22"/>
      <c r="YE2" s="22"/>
      <c r="YF2" s="22"/>
      <c r="YG2" s="22"/>
      <c r="YH2" s="22"/>
      <c r="YI2" s="22"/>
      <c r="YJ2" s="22"/>
      <c r="YK2" s="22"/>
      <c r="YL2" s="22"/>
      <c r="YM2" s="22"/>
      <c r="YN2" s="22"/>
      <c r="YO2" s="22"/>
      <c r="YP2" s="22"/>
      <c r="YQ2" s="22"/>
      <c r="YR2" s="22"/>
      <c r="YS2" s="22"/>
      <c r="YT2" s="22"/>
      <c r="YU2" s="22"/>
      <c r="YV2" s="22"/>
      <c r="YW2" s="22"/>
      <c r="YX2" s="22"/>
      <c r="YY2" s="22"/>
      <c r="YZ2" s="22"/>
      <c r="ZA2" s="22"/>
      <c r="ZB2" s="22"/>
      <c r="ZC2" s="22"/>
      <c r="ZD2" s="22"/>
      <c r="ZE2" s="22"/>
      <c r="ZF2" s="22"/>
      <c r="ZG2" s="22"/>
      <c r="ZH2" s="22"/>
      <c r="ZI2" s="22"/>
      <c r="ZJ2" s="22"/>
      <c r="ZK2" s="22"/>
      <c r="ZL2" s="22"/>
      <c r="ZM2" s="22"/>
      <c r="ZN2" s="22"/>
      <c r="ZO2" s="22"/>
      <c r="ZP2" s="22"/>
      <c r="ZQ2" s="22"/>
      <c r="ZR2" s="22"/>
      <c r="ZS2" s="22"/>
      <c r="ZT2" s="22"/>
      <c r="ZU2" s="22"/>
      <c r="ZV2" s="22"/>
      <c r="ZW2" s="22"/>
      <c r="ZX2" s="22"/>
      <c r="ZY2" s="22"/>
      <c r="ZZ2" s="22"/>
      <c r="AAA2" s="22"/>
      <c r="AAB2" s="22"/>
      <c r="AAC2" s="22"/>
      <c r="AAD2" s="22"/>
      <c r="AAE2" s="22"/>
      <c r="AAF2" s="22"/>
      <c r="AAG2" s="22"/>
      <c r="AAH2" s="22"/>
      <c r="AAI2" s="22"/>
      <c r="AAJ2" s="22"/>
      <c r="AAK2" s="22"/>
      <c r="AAL2" s="22"/>
      <c r="AAM2" s="22"/>
      <c r="AAN2" s="22"/>
      <c r="AAO2" s="22"/>
      <c r="AAP2" s="22"/>
      <c r="AAQ2" s="22"/>
      <c r="AAR2" s="22"/>
      <c r="AAS2" s="22"/>
      <c r="AAT2" s="22"/>
      <c r="AAU2" s="22"/>
      <c r="AAV2" s="22"/>
      <c r="AAW2" s="22"/>
      <c r="AAX2" s="22"/>
      <c r="AAY2" s="22"/>
      <c r="AAZ2" s="22"/>
      <c r="ABA2" s="22"/>
      <c r="ABB2" s="22"/>
      <c r="ABC2" s="22"/>
      <c r="ABD2" s="22"/>
      <c r="ABE2" s="22"/>
      <c r="ABF2" s="22"/>
      <c r="ABG2" s="22"/>
      <c r="ABH2" s="22"/>
      <c r="ABI2" s="22"/>
      <c r="ABJ2" s="22"/>
      <c r="ABK2" s="22"/>
      <c r="ABL2" s="22"/>
      <c r="ABM2" s="22"/>
      <c r="ABN2" s="22"/>
      <c r="ABO2" s="22"/>
      <c r="ABP2" s="22"/>
      <c r="ABQ2" s="22"/>
      <c r="ABR2" s="22"/>
      <c r="ABS2" s="22"/>
      <c r="ABT2" s="22"/>
      <c r="ABU2" s="22"/>
      <c r="ABV2" s="22"/>
      <c r="ABW2" s="22"/>
      <c r="ABX2" s="22"/>
      <c r="ABY2" s="22"/>
      <c r="ABZ2" s="22"/>
      <c r="ACA2" s="22"/>
      <c r="ACB2" s="22"/>
      <c r="ACC2" s="22"/>
      <c r="ACD2" s="22"/>
      <c r="ACE2" s="22"/>
      <c r="ACF2" s="22"/>
      <c r="ACG2" s="22"/>
      <c r="ACH2" s="22"/>
      <c r="ACI2" s="22"/>
      <c r="ACJ2" s="22"/>
      <c r="ACK2" s="22"/>
      <c r="ACL2" s="22"/>
      <c r="ACM2" s="22"/>
      <c r="ACN2" s="22"/>
      <c r="ACO2" s="22"/>
      <c r="ACP2" s="22"/>
      <c r="ACQ2" s="22"/>
      <c r="ACR2" s="22"/>
      <c r="ACS2" s="22"/>
      <c r="ACT2" s="22"/>
      <c r="ACU2" s="22"/>
      <c r="ACV2" s="22"/>
      <c r="ACW2" s="22"/>
      <c r="ACX2" s="22"/>
      <c r="ACY2" s="22"/>
      <c r="ACZ2" s="22"/>
      <c r="ADA2" s="22"/>
      <c r="ADB2" s="22"/>
      <c r="ADC2" s="22"/>
      <c r="ADD2" s="22"/>
      <c r="ADE2" s="22"/>
      <c r="ADF2" s="22"/>
      <c r="ADG2" s="22"/>
      <c r="ADH2" s="22"/>
      <c r="ADI2" s="22"/>
      <c r="ADJ2" s="22"/>
      <c r="ADK2" s="22"/>
      <c r="ADL2" s="22"/>
      <c r="ADM2" s="22"/>
      <c r="ADN2" s="22"/>
      <c r="ADO2" s="22"/>
      <c r="ADP2" s="22"/>
      <c r="ADQ2" s="22"/>
      <c r="ADR2" s="22"/>
      <c r="ADS2" s="22"/>
      <c r="ADT2" s="22"/>
      <c r="ADU2" s="22"/>
      <c r="ADV2" s="22"/>
      <c r="ADW2" s="22"/>
      <c r="ADX2" s="22"/>
      <c r="ADY2" s="22"/>
      <c r="ADZ2" s="22"/>
      <c r="AEA2" s="22"/>
      <c r="AEB2" s="22"/>
      <c r="AEC2" s="22"/>
      <c r="AED2" s="22"/>
      <c r="AEE2" s="22"/>
      <c r="AEF2" s="22"/>
      <c r="AEG2" s="22"/>
      <c r="AEH2" s="22"/>
      <c r="AEI2" s="22"/>
      <c r="AEJ2" s="22"/>
      <c r="AEK2" s="22"/>
      <c r="AEL2" s="22"/>
      <c r="AEM2" s="22"/>
      <c r="AEN2" s="22"/>
      <c r="AEO2" s="22"/>
      <c r="AEP2" s="22"/>
      <c r="AEQ2" s="22"/>
      <c r="AER2" s="22"/>
      <c r="AES2" s="22"/>
      <c r="AET2" s="22"/>
      <c r="AEU2" s="22"/>
      <c r="AEV2" s="22"/>
      <c r="AEW2" s="22"/>
      <c r="AEX2" s="22"/>
      <c r="AEY2" s="22"/>
      <c r="AEZ2" s="22"/>
      <c r="AFA2" s="22"/>
      <c r="AFB2" s="22"/>
      <c r="AFC2" s="22"/>
      <c r="AFD2" s="22"/>
      <c r="AFE2" s="22"/>
      <c r="AFF2" s="22"/>
      <c r="AFG2" s="22"/>
      <c r="AFH2" s="22"/>
      <c r="AFI2" s="22"/>
      <c r="AFJ2" s="22"/>
      <c r="AFK2" s="22"/>
      <c r="AFL2" s="22"/>
      <c r="AFM2" s="22"/>
      <c r="AFN2" s="22"/>
      <c r="AFO2" s="22"/>
      <c r="AFP2" s="22"/>
      <c r="AFQ2" s="22"/>
      <c r="AFR2" s="22"/>
      <c r="AFS2" s="22"/>
      <c r="AFT2" s="22"/>
      <c r="AFU2" s="22"/>
      <c r="AFV2" s="22"/>
      <c r="AFW2" s="22"/>
      <c r="AFX2" s="22"/>
      <c r="AFY2" s="22"/>
      <c r="AFZ2" s="22"/>
      <c r="AGA2" s="22"/>
      <c r="AGB2" s="22"/>
      <c r="AGC2" s="22"/>
      <c r="AGD2" s="22"/>
      <c r="AGE2" s="22"/>
      <c r="AGF2" s="22"/>
      <c r="AGG2" s="22"/>
      <c r="AGH2" s="22"/>
      <c r="AGI2" s="22"/>
      <c r="AGJ2" s="22"/>
      <c r="AGK2" s="22"/>
      <c r="AGL2" s="22"/>
      <c r="AGM2" s="22"/>
      <c r="AGN2" s="22"/>
      <c r="AGO2" s="22"/>
      <c r="AGP2" s="22"/>
      <c r="AGQ2" s="22"/>
      <c r="AGR2" s="22"/>
      <c r="AGS2" s="22"/>
      <c r="AGT2" s="22"/>
      <c r="AGU2" s="22"/>
      <c r="AGV2" s="22"/>
      <c r="AGW2" s="22"/>
      <c r="AGX2" s="22"/>
      <c r="AGY2" s="22"/>
      <c r="AGZ2" s="22"/>
      <c r="AHA2" s="22"/>
      <c r="AHB2" s="22"/>
      <c r="AHC2" s="22"/>
      <c r="AHD2" s="22"/>
      <c r="AHE2" s="22"/>
      <c r="AHF2" s="22"/>
      <c r="AHG2" s="22"/>
      <c r="AHH2" s="22"/>
      <c r="AHI2" s="22"/>
      <c r="AHJ2" s="22"/>
      <c r="AHK2" s="22"/>
      <c r="AHL2" s="22"/>
      <c r="AHM2" s="22"/>
      <c r="AHN2" s="22"/>
      <c r="AHO2" s="22"/>
      <c r="AHP2" s="22"/>
      <c r="AHQ2" s="22"/>
      <c r="AHR2" s="22"/>
      <c r="AHS2" s="22"/>
      <c r="AHT2" s="22"/>
      <c r="AHU2" s="22"/>
      <c r="AHV2" s="22"/>
      <c r="AHW2" s="22"/>
      <c r="AHX2" s="22"/>
      <c r="AHY2" s="22"/>
      <c r="AHZ2" s="22"/>
      <c r="AIA2" s="22"/>
      <c r="AIB2" s="22"/>
      <c r="AIC2" s="22"/>
      <c r="AID2" s="22"/>
      <c r="AIE2" s="22"/>
      <c r="AIF2" s="22"/>
      <c r="AIG2" s="22"/>
      <c r="AIH2" s="22"/>
      <c r="AII2" s="22"/>
      <c r="AIJ2" s="22"/>
      <c r="AIK2" s="22"/>
      <c r="AIL2" s="22"/>
      <c r="AIM2" s="22"/>
      <c r="AIN2" s="22"/>
      <c r="AIO2" s="22"/>
      <c r="AIP2" s="22"/>
      <c r="AIQ2" s="22"/>
      <c r="AIR2" s="22"/>
      <c r="AIS2" s="22"/>
      <c r="AIT2" s="22"/>
      <c r="AIU2" s="22"/>
      <c r="AIV2" s="22"/>
      <c r="AIW2" s="22"/>
      <c r="AIX2" s="22"/>
      <c r="AIY2" s="22"/>
      <c r="AIZ2" s="22"/>
      <c r="AJA2" s="22"/>
      <c r="AJB2" s="22"/>
      <c r="AJC2" s="22"/>
      <c r="AJD2" s="22"/>
      <c r="AJE2" s="22"/>
      <c r="AJF2" s="22"/>
      <c r="AJG2" s="22"/>
      <c r="AJH2" s="22"/>
      <c r="AJI2" s="22"/>
      <c r="AJJ2" s="22"/>
      <c r="AJK2" s="22"/>
      <c r="AJL2" s="22"/>
      <c r="AJM2" s="22"/>
      <c r="AJN2" s="22"/>
      <c r="AJO2" s="22"/>
      <c r="AJP2" s="22"/>
      <c r="AJQ2" s="22"/>
      <c r="AJR2" s="22"/>
      <c r="AJS2" s="22"/>
      <c r="AJT2" s="22"/>
      <c r="AJU2" s="22"/>
      <c r="AJV2" s="22"/>
      <c r="AJW2" s="22"/>
      <c r="AJX2" s="22"/>
      <c r="AJY2" s="22"/>
      <c r="AJZ2" s="22"/>
      <c r="AKA2" s="22"/>
      <c r="AKB2" s="22"/>
      <c r="AKC2" s="22"/>
      <c r="AKD2" s="22"/>
      <c r="AKE2" s="22"/>
      <c r="AKF2" s="22"/>
      <c r="AKG2" s="22"/>
      <c r="AKH2" s="22"/>
      <c r="AKI2" s="22"/>
      <c r="AKJ2" s="22"/>
      <c r="AKK2" s="22"/>
      <c r="AKL2" s="22"/>
      <c r="AKM2" s="22"/>
      <c r="AKN2" s="22"/>
      <c r="AKO2" s="22"/>
      <c r="AKP2" s="22"/>
      <c r="AKQ2" s="22"/>
      <c r="AKR2" s="22"/>
      <c r="AKS2" s="22"/>
      <c r="AKT2" s="22"/>
      <c r="AKU2" s="22"/>
      <c r="AKV2" s="22"/>
      <c r="AKW2" s="22"/>
      <c r="AKX2" s="22"/>
      <c r="AKY2" s="22"/>
      <c r="AKZ2" s="22"/>
      <c r="ALA2" s="22"/>
      <c r="ALB2" s="22"/>
      <c r="ALC2" s="22"/>
      <c r="ALD2" s="22"/>
      <c r="ALE2" s="22"/>
      <c r="ALF2" s="22"/>
      <c r="ALG2" s="22"/>
      <c r="ALH2" s="22"/>
      <c r="ALI2" s="22"/>
      <c r="ALJ2" s="22"/>
      <c r="ALK2" s="22"/>
      <c r="ALL2" s="22"/>
      <c r="ALM2" s="22"/>
      <c r="ALN2" s="22"/>
      <c r="ALO2" s="22"/>
      <c r="ALP2" s="22"/>
      <c r="ALQ2" s="22"/>
      <c r="ALR2" s="22"/>
      <c r="ALS2" s="22"/>
      <c r="ALT2" s="22"/>
      <c r="ALU2" s="22"/>
      <c r="ALV2" s="22"/>
      <c r="ALW2" s="22"/>
      <c r="ALX2" s="22"/>
      <c r="ALY2" s="22"/>
      <c r="ALZ2" s="22"/>
      <c r="AMA2" s="22"/>
      <c r="AMB2" s="22"/>
      <c r="AMC2" s="22"/>
      <c r="AMD2" s="22"/>
      <c r="AME2" s="22"/>
      <c r="AMF2" s="22"/>
      <c r="AMG2" s="22"/>
      <c r="AMH2" s="22"/>
      <c r="AMI2" s="22"/>
      <c r="AMJ2" s="22"/>
      <c r="AMK2" s="22"/>
      <c r="AML2" s="22"/>
      <c r="AMM2" s="22"/>
      <c r="AMN2" s="22"/>
      <c r="AMO2" s="22"/>
      <c r="AMP2" s="22"/>
      <c r="AMQ2" s="22"/>
      <c r="AMR2" s="22"/>
      <c r="AMS2" s="22"/>
      <c r="AMT2" s="22"/>
      <c r="AMU2" s="22"/>
      <c r="AMV2" s="22"/>
      <c r="AMW2" s="22"/>
      <c r="AMX2" s="22"/>
      <c r="AMY2" s="22"/>
      <c r="AMZ2" s="22"/>
      <c r="ANA2" s="22"/>
      <c r="ANB2" s="22"/>
      <c r="ANC2" s="22"/>
      <c r="AND2" s="22"/>
      <c r="ANE2" s="22"/>
      <c r="ANF2" s="22"/>
      <c r="ANG2" s="22"/>
      <c r="ANH2" s="22"/>
      <c r="ANI2" s="22"/>
      <c r="ANJ2" s="22"/>
      <c r="ANK2" s="22"/>
      <c r="ANL2" s="22"/>
      <c r="ANM2" s="22"/>
      <c r="ANN2" s="22"/>
      <c r="ANO2" s="22"/>
      <c r="ANP2" s="22"/>
      <c r="ANQ2" s="22"/>
      <c r="ANR2" s="22"/>
      <c r="ANS2" s="22"/>
      <c r="ANT2" s="22"/>
      <c r="ANU2" s="22"/>
      <c r="ANV2" s="22"/>
      <c r="ANW2" s="22"/>
      <c r="ANX2" s="22"/>
      <c r="ANY2" s="22"/>
      <c r="ANZ2" s="22"/>
      <c r="AOA2" s="22"/>
      <c r="AOB2" s="22"/>
      <c r="AOC2" s="22"/>
      <c r="AOD2" s="22"/>
      <c r="AOE2" s="22"/>
      <c r="AOF2" s="22"/>
      <c r="AOG2" s="22"/>
      <c r="AOH2" s="22"/>
      <c r="AOI2" s="22"/>
      <c r="AOJ2" s="22"/>
      <c r="AOK2" s="22"/>
      <c r="AOL2" s="22"/>
      <c r="AOM2" s="22"/>
      <c r="AON2" s="22"/>
      <c r="AOO2" s="22"/>
      <c r="AOP2" s="22"/>
      <c r="AOQ2" s="22"/>
      <c r="AOR2" s="22"/>
      <c r="AOS2" s="22"/>
      <c r="AOT2" s="22"/>
      <c r="AOU2" s="22"/>
      <c r="AOV2" s="22"/>
      <c r="AOW2" s="22"/>
      <c r="AOX2" s="22"/>
      <c r="AOY2" s="22"/>
      <c r="AOZ2" s="22"/>
      <c r="APA2" s="22"/>
      <c r="APB2" s="22"/>
      <c r="APC2" s="22"/>
      <c r="APD2" s="22"/>
      <c r="APE2" s="22"/>
      <c r="APF2" s="22"/>
      <c r="APG2" s="22"/>
      <c r="APH2" s="22"/>
      <c r="API2" s="22"/>
      <c r="APJ2" s="22"/>
      <c r="APK2" s="22"/>
      <c r="APL2" s="22"/>
      <c r="APM2" s="22"/>
      <c r="APN2" s="22"/>
      <c r="APO2" s="22"/>
      <c r="APP2" s="22"/>
      <c r="APQ2" s="22"/>
      <c r="APR2" s="22"/>
      <c r="APS2" s="22"/>
      <c r="APT2" s="22"/>
      <c r="APU2" s="22"/>
      <c r="APV2" s="22"/>
      <c r="APW2" s="22"/>
      <c r="APX2" s="22"/>
      <c r="APY2" s="22"/>
      <c r="APZ2" s="22"/>
      <c r="AQA2" s="22"/>
      <c r="AQB2" s="22"/>
      <c r="AQC2" s="22"/>
      <c r="AQD2" s="22"/>
      <c r="AQE2" s="22"/>
      <c r="AQF2" s="22"/>
      <c r="AQG2" s="22"/>
      <c r="AQH2" s="22"/>
      <c r="AQI2" s="22"/>
      <c r="AQJ2" s="22"/>
      <c r="AQK2" s="22"/>
      <c r="AQL2" s="22"/>
      <c r="AQM2" s="22"/>
      <c r="AQN2" s="22"/>
      <c r="AQO2" s="22"/>
      <c r="AQP2" s="22"/>
      <c r="AQQ2" s="22"/>
      <c r="AQR2" s="22"/>
      <c r="AQS2" s="22"/>
      <c r="AQT2" s="22"/>
      <c r="AQU2" s="22"/>
      <c r="AQV2" s="22"/>
      <c r="AQW2" s="22"/>
      <c r="AQX2" s="22"/>
      <c r="AQY2" s="22"/>
      <c r="AQZ2" s="22"/>
      <c r="ARA2" s="22"/>
      <c r="ARB2" s="22"/>
      <c r="ARC2" s="22"/>
      <c r="ARD2" s="22"/>
      <c r="ARE2" s="22"/>
      <c r="ARF2" s="22"/>
      <c r="ARG2" s="22"/>
      <c r="ARH2" s="22"/>
      <c r="ARI2" s="22"/>
      <c r="ARJ2" s="22"/>
      <c r="ARK2" s="22"/>
      <c r="ARL2" s="22"/>
      <c r="ARM2" s="22"/>
      <c r="ARN2" s="22"/>
      <c r="ARO2" s="22"/>
      <c r="ARP2" s="22"/>
      <c r="ARQ2" s="22"/>
      <c r="ARR2" s="22"/>
      <c r="ARS2" s="22"/>
      <c r="ART2" s="22"/>
      <c r="ARU2" s="22"/>
      <c r="ARV2" s="22"/>
      <c r="ARW2" s="22"/>
      <c r="ARX2" s="22"/>
      <c r="ARY2" s="22"/>
      <c r="ARZ2" s="22"/>
      <c r="ASA2" s="22"/>
      <c r="ASB2" s="22"/>
      <c r="ASC2" s="22"/>
      <c r="ASD2" s="22"/>
      <c r="ASE2" s="22"/>
      <c r="ASF2" s="22"/>
      <c r="ASG2" s="22"/>
      <c r="ASH2" s="22"/>
      <c r="ASI2" s="22"/>
      <c r="ASJ2" s="22"/>
      <c r="ASK2" s="22"/>
      <c r="ASL2" s="22"/>
      <c r="ASM2" s="22"/>
      <c r="ASN2" s="22"/>
      <c r="ASO2" s="22"/>
      <c r="ASP2" s="22"/>
      <c r="ASQ2" s="22"/>
      <c r="ASR2" s="22"/>
      <c r="ASS2" s="22"/>
      <c r="AST2" s="22"/>
      <c r="ASU2" s="22"/>
      <c r="ASV2" s="22"/>
      <c r="ASW2" s="22"/>
      <c r="ASX2" s="22"/>
      <c r="ASY2" s="22"/>
      <c r="ASZ2" s="22"/>
      <c r="ATA2" s="22"/>
      <c r="ATB2" s="22"/>
      <c r="ATC2" s="22"/>
      <c r="ATD2" s="22"/>
      <c r="ATE2" s="22"/>
      <c r="ATF2" s="22"/>
      <c r="ATG2" s="22"/>
      <c r="ATH2" s="22"/>
      <c r="ATI2" s="22"/>
      <c r="ATJ2" s="22"/>
      <c r="ATK2" s="22"/>
      <c r="ATL2" s="22"/>
      <c r="ATM2" s="22"/>
      <c r="ATN2" s="22"/>
      <c r="ATO2" s="22"/>
      <c r="ATP2" s="22"/>
      <c r="ATQ2" s="22"/>
      <c r="ATR2" s="22"/>
      <c r="ATS2" s="22"/>
      <c r="ATT2" s="22"/>
      <c r="ATU2" s="22"/>
      <c r="ATV2" s="22"/>
      <c r="ATW2" s="22"/>
      <c r="ATX2" s="22"/>
      <c r="ATY2" s="22"/>
      <c r="ATZ2" s="22"/>
      <c r="AUA2" s="22"/>
      <c r="AUB2" s="22"/>
      <c r="AUC2" s="22"/>
      <c r="AUD2" s="22"/>
      <c r="AUE2" s="22"/>
      <c r="AUF2" s="22"/>
      <c r="AUG2" s="22"/>
      <c r="AUH2" s="22"/>
      <c r="AUI2" s="22"/>
      <c r="AUJ2" s="22"/>
      <c r="AUK2" s="22"/>
      <c r="AUL2" s="22"/>
      <c r="AUM2" s="22"/>
      <c r="AUN2" s="22"/>
      <c r="AUO2" s="22"/>
      <c r="AUP2" s="22"/>
      <c r="AUQ2" s="22"/>
      <c r="AUR2" s="22"/>
      <c r="AUS2" s="22"/>
      <c r="AUT2" s="22"/>
      <c r="AUU2" s="22"/>
      <c r="AUV2" s="22"/>
      <c r="AUW2" s="22"/>
      <c r="AUX2" s="22"/>
      <c r="AUY2" s="22"/>
      <c r="AUZ2" s="22"/>
      <c r="AVA2" s="22"/>
      <c r="AVB2" s="22"/>
      <c r="AVC2" s="22"/>
      <c r="AVD2" s="22"/>
      <c r="AVE2" s="22"/>
      <c r="AVF2" s="22"/>
      <c r="AVG2" s="22"/>
      <c r="AVH2" s="22"/>
      <c r="AVI2" s="22"/>
      <c r="AVJ2" s="22"/>
      <c r="AVK2" s="22"/>
      <c r="AVL2" s="22"/>
      <c r="AVM2" s="22"/>
      <c r="AVN2" s="22"/>
      <c r="AVO2" s="22"/>
      <c r="AVP2" s="22"/>
      <c r="AVQ2" s="22"/>
      <c r="AVR2" s="22"/>
      <c r="AVS2" s="22"/>
      <c r="AVT2" s="22"/>
      <c r="AVU2" s="22"/>
      <c r="AVV2" s="22"/>
      <c r="AVW2" s="22"/>
      <c r="AVX2" s="22"/>
      <c r="AVY2" s="22"/>
      <c r="AVZ2" s="22"/>
      <c r="AWA2" s="22"/>
      <c r="AWB2" s="22"/>
      <c r="AWC2" s="22"/>
      <c r="AWD2" s="22"/>
      <c r="AWE2" s="22"/>
      <c r="AWF2" s="22"/>
      <c r="AWG2" s="22"/>
      <c r="AWH2" s="22"/>
      <c r="AWI2" s="22"/>
      <c r="AWJ2" s="22"/>
      <c r="AWK2" s="22"/>
      <c r="AWL2" s="22"/>
      <c r="AWM2" s="22"/>
      <c r="AWN2" s="22"/>
      <c r="AWO2" s="22"/>
      <c r="AWP2" s="22"/>
      <c r="AWQ2" s="22"/>
      <c r="AWR2" s="22"/>
      <c r="AWS2" s="22"/>
      <c r="AWT2" s="22"/>
      <c r="AWU2" s="22"/>
      <c r="AWV2" s="22"/>
      <c r="AWW2" s="22"/>
      <c r="AWX2" s="22"/>
      <c r="AWY2" s="22"/>
      <c r="AWZ2" s="22"/>
      <c r="AXA2" s="22"/>
      <c r="AXB2" s="22"/>
      <c r="AXC2" s="22"/>
      <c r="AXD2" s="22"/>
      <c r="AXE2" s="22"/>
      <c r="AXF2" s="22"/>
      <c r="AXG2" s="22"/>
      <c r="AXH2" s="22"/>
      <c r="AXI2" s="22"/>
      <c r="AXJ2" s="22"/>
      <c r="AXK2" s="22"/>
      <c r="AXL2" s="22"/>
      <c r="AXM2" s="22"/>
      <c r="AXN2" s="22"/>
      <c r="AXO2" s="22"/>
      <c r="AXP2" s="22"/>
      <c r="AXQ2" s="22"/>
      <c r="AXR2" s="22"/>
      <c r="AXS2" s="22"/>
      <c r="AXT2" s="22"/>
      <c r="AXU2" s="22"/>
      <c r="AXV2" s="22"/>
      <c r="AXW2" s="22"/>
      <c r="AXX2" s="22"/>
      <c r="AXY2" s="22"/>
      <c r="AXZ2" s="22"/>
      <c r="AYA2" s="22"/>
      <c r="AYB2" s="22"/>
      <c r="AYC2" s="22"/>
      <c r="AYD2" s="22"/>
      <c r="AYE2" s="22"/>
      <c r="AYF2" s="22"/>
      <c r="AYG2" s="22"/>
      <c r="AYH2" s="22"/>
      <c r="AYI2" s="22"/>
      <c r="AYJ2" s="22"/>
      <c r="AYK2" s="22"/>
      <c r="AYL2" s="22"/>
      <c r="AYM2" s="22"/>
      <c r="AYN2" s="22"/>
      <c r="AYO2" s="22"/>
      <c r="AYP2" s="22"/>
      <c r="AYQ2" s="22"/>
      <c r="AYR2" s="22"/>
      <c r="AYS2" s="22"/>
      <c r="AYT2" s="22"/>
      <c r="AYU2" s="22"/>
      <c r="AYV2" s="22"/>
      <c r="AYW2" s="22"/>
      <c r="AYX2" s="22"/>
      <c r="AYY2" s="22"/>
      <c r="AYZ2" s="22"/>
      <c r="AZA2" s="22"/>
      <c r="AZB2" s="22"/>
      <c r="AZC2" s="22"/>
      <c r="AZD2" s="22"/>
      <c r="AZE2" s="22"/>
      <c r="AZF2" s="22"/>
      <c r="AZG2" s="22"/>
      <c r="AZH2" s="22"/>
      <c r="AZI2" s="22"/>
      <c r="AZJ2" s="22"/>
      <c r="AZK2" s="22"/>
      <c r="AZL2" s="22"/>
      <c r="AZM2" s="22"/>
      <c r="AZN2" s="22"/>
      <c r="AZO2" s="22"/>
      <c r="AZP2" s="22"/>
      <c r="AZQ2" s="22"/>
      <c r="AZR2" s="22"/>
      <c r="AZS2" s="22"/>
      <c r="AZT2" s="22"/>
      <c r="AZU2" s="22"/>
      <c r="AZV2" s="22"/>
      <c r="AZW2" s="22"/>
      <c r="AZX2" s="22"/>
      <c r="AZY2" s="22"/>
      <c r="AZZ2" s="22"/>
      <c r="BAA2" s="22"/>
      <c r="BAB2" s="22"/>
      <c r="BAC2" s="22"/>
      <c r="BAD2" s="22"/>
      <c r="BAE2" s="22"/>
      <c r="BAF2" s="22"/>
      <c r="BAG2" s="22"/>
      <c r="BAH2" s="22"/>
      <c r="BAI2" s="22"/>
      <c r="BAJ2" s="22"/>
      <c r="BAK2" s="22"/>
      <c r="BAL2" s="22"/>
      <c r="BAM2" s="22"/>
      <c r="BAN2" s="22"/>
      <c r="BAO2" s="22"/>
      <c r="BAP2" s="22"/>
      <c r="BAQ2" s="22"/>
      <c r="BAR2" s="22"/>
      <c r="BAS2" s="22"/>
      <c r="BAT2" s="22"/>
      <c r="BAU2" s="22"/>
      <c r="BAV2" s="22"/>
      <c r="BAW2" s="22"/>
      <c r="BAX2" s="22"/>
      <c r="BAY2" s="22"/>
      <c r="BAZ2" s="22"/>
      <c r="BBA2" s="22"/>
      <c r="BBB2" s="22"/>
      <c r="BBC2" s="22"/>
      <c r="BBD2" s="22"/>
      <c r="BBE2" s="22"/>
      <c r="BBF2" s="22"/>
      <c r="BBG2" s="22"/>
      <c r="BBH2" s="22"/>
      <c r="BBI2" s="22"/>
      <c r="BBJ2" s="22"/>
      <c r="BBK2" s="22"/>
      <c r="BBL2" s="22"/>
      <c r="BBM2" s="22"/>
      <c r="BBN2" s="22"/>
      <c r="BBO2" s="22"/>
      <c r="BBP2" s="22"/>
      <c r="BBQ2" s="22"/>
      <c r="BBR2" s="22"/>
      <c r="BBS2" s="22"/>
      <c r="BBT2" s="22"/>
      <c r="BBU2" s="22"/>
      <c r="BBV2" s="22"/>
      <c r="BBW2" s="22"/>
      <c r="BBX2" s="22"/>
      <c r="BBY2" s="22"/>
      <c r="BBZ2" s="22"/>
      <c r="BCA2" s="22"/>
      <c r="BCB2" s="22"/>
      <c r="BCC2" s="22"/>
      <c r="BCD2" s="22"/>
      <c r="BCE2" s="22"/>
      <c r="BCF2" s="22"/>
      <c r="BCG2" s="22"/>
      <c r="BCH2" s="22"/>
      <c r="BCI2" s="22"/>
      <c r="BCJ2" s="22"/>
      <c r="BCK2" s="22"/>
      <c r="BCL2" s="22"/>
      <c r="BCM2" s="22"/>
      <c r="BCN2" s="22"/>
      <c r="BCO2" s="22"/>
      <c r="BCP2" s="22"/>
      <c r="BCQ2" s="22"/>
      <c r="BCR2" s="22"/>
      <c r="BCS2" s="22"/>
      <c r="BCT2" s="22"/>
      <c r="BCU2" s="22"/>
      <c r="BCV2" s="22"/>
      <c r="BCW2" s="22"/>
      <c r="BCX2" s="22"/>
      <c r="BCY2" s="22"/>
      <c r="BCZ2" s="22"/>
      <c r="BDA2" s="22"/>
      <c r="BDB2" s="22"/>
      <c r="BDC2" s="22"/>
      <c r="BDD2" s="22"/>
      <c r="BDE2" s="22"/>
      <c r="BDF2" s="22"/>
      <c r="BDG2" s="22"/>
      <c r="BDH2" s="22"/>
      <c r="BDI2" s="22"/>
      <c r="BDJ2" s="22"/>
      <c r="BDK2" s="22"/>
      <c r="BDL2" s="22"/>
      <c r="BDM2" s="22"/>
      <c r="BDN2" s="22"/>
      <c r="BDO2" s="22"/>
      <c r="BDP2" s="22"/>
      <c r="BDQ2" s="22"/>
      <c r="BDR2" s="22"/>
      <c r="BDS2" s="22"/>
      <c r="BDT2" s="22"/>
      <c r="BDU2" s="22"/>
      <c r="BDV2" s="22"/>
      <c r="BDW2" s="22"/>
      <c r="BDX2" s="22"/>
      <c r="BDY2" s="22"/>
      <c r="BDZ2" s="22"/>
      <c r="BEA2" s="22"/>
      <c r="BEB2" s="22"/>
      <c r="BEC2" s="22"/>
      <c r="BED2" s="22"/>
      <c r="BEE2" s="22"/>
      <c r="BEF2" s="22"/>
      <c r="BEG2" s="22"/>
      <c r="BEH2" s="22"/>
      <c r="BEI2" s="22"/>
      <c r="BEJ2" s="22"/>
      <c r="BEK2" s="22"/>
      <c r="BEL2" s="22"/>
      <c r="BEM2" s="22"/>
      <c r="BEN2" s="22"/>
      <c r="BEO2" s="22"/>
      <c r="BEP2" s="22"/>
      <c r="BEQ2" s="22"/>
      <c r="BER2" s="22"/>
      <c r="BES2" s="22"/>
      <c r="BET2" s="22"/>
      <c r="BEU2" s="22"/>
      <c r="BEV2" s="22"/>
      <c r="BEW2" s="22"/>
      <c r="BEX2" s="22"/>
      <c r="BEY2" s="22"/>
      <c r="BEZ2" s="22"/>
      <c r="BFA2" s="22"/>
      <c r="BFB2" s="22"/>
      <c r="BFC2" s="22"/>
      <c r="BFD2" s="22"/>
      <c r="BFE2" s="22"/>
      <c r="BFF2" s="22"/>
      <c r="BFG2" s="22"/>
      <c r="BFH2" s="22"/>
      <c r="BFI2" s="22"/>
      <c r="BFJ2" s="22"/>
      <c r="BFK2" s="22"/>
      <c r="BFL2" s="22"/>
      <c r="BFM2" s="22"/>
      <c r="BFN2" s="22"/>
      <c r="BFO2" s="22"/>
      <c r="BFP2" s="22"/>
      <c r="BFQ2" s="22"/>
      <c r="BFR2" s="22"/>
      <c r="BFS2" s="22"/>
      <c r="BFT2" s="22"/>
      <c r="BFU2" s="22"/>
      <c r="BFV2" s="22"/>
      <c r="BFW2" s="22"/>
      <c r="BFX2" s="22"/>
      <c r="BFY2" s="22"/>
      <c r="BFZ2" s="22"/>
      <c r="BGA2" s="22"/>
      <c r="BGB2" s="22"/>
      <c r="BGC2" s="22"/>
      <c r="BGD2" s="22"/>
      <c r="BGE2" s="22"/>
      <c r="BGF2" s="22"/>
      <c r="BGG2" s="22"/>
      <c r="BGH2" s="22"/>
      <c r="BGI2" s="22"/>
      <c r="BGJ2" s="22"/>
      <c r="BGK2" s="22"/>
      <c r="BGL2" s="22"/>
      <c r="BGM2" s="22"/>
      <c r="BGN2" s="22"/>
      <c r="BGO2" s="22"/>
      <c r="BGP2" s="22"/>
      <c r="BGQ2" s="22"/>
      <c r="BGR2" s="22"/>
      <c r="BGS2" s="22"/>
      <c r="BGT2" s="22"/>
      <c r="BGU2" s="22"/>
      <c r="BGV2" s="22"/>
      <c r="BGW2" s="22"/>
      <c r="BGX2" s="22"/>
      <c r="BGY2" s="22"/>
      <c r="BGZ2" s="22"/>
      <c r="BHA2" s="22"/>
      <c r="BHB2" s="22"/>
      <c r="BHC2" s="22"/>
      <c r="BHD2" s="22"/>
      <c r="BHE2" s="22"/>
      <c r="BHF2" s="22"/>
      <c r="BHG2" s="22"/>
      <c r="BHH2" s="22"/>
      <c r="BHI2" s="22"/>
      <c r="BHJ2" s="22"/>
      <c r="BHK2" s="22"/>
      <c r="BHL2" s="22"/>
      <c r="BHM2" s="22"/>
      <c r="BHN2" s="22"/>
      <c r="BHO2" s="22"/>
      <c r="BHP2" s="22"/>
      <c r="BHQ2" s="22"/>
      <c r="BHR2" s="22"/>
      <c r="BHS2" s="22"/>
      <c r="BHT2" s="22"/>
      <c r="BHU2" s="22"/>
      <c r="BHV2" s="22"/>
      <c r="BHW2" s="22"/>
      <c r="BHX2" s="22"/>
      <c r="BHY2" s="22"/>
      <c r="BHZ2" s="22"/>
      <c r="BIA2" s="22"/>
      <c r="BIB2" s="22"/>
      <c r="BIC2" s="22"/>
      <c r="BID2" s="22"/>
      <c r="BIE2" s="22"/>
      <c r="BIF2" s="22"/>
      <c r="BIG2" s="22"/>
      <c r="BIH2" s="22"/>
      <c r="BII2" s="22"/>
      <c r="BIJ2" s="22"/>
      <c r="BIK2" s="22"/>
      <c r="BIL2" s="22"/>
      <c r="BIM2" s="22"/>
      <c r="BIN2" s="22"/>
      <c r="BIO2" s="22"/>
      <c r="BIP2" s="22"/>
      <c r="BIQ2" s="22"/>
      <c r="BIR2" s="22"/>
      <c r="BIS2" s="22"/>
      <c r="BIT2" s="22"/>
      <c r="BIU2" s="22"/>
      <c r="BIV2" s="22"/>
      <c r="BIW2" s="22"/>
      <c r="BIX2" s="22"/>
      <c r="BIY2" s="22"/>
      <c r="BIZ2" s="22"/>
      <c r="BJA2" s="22"/>
      <c r="BJB2" s="22"/>
      <c r="BJC2" s="22"/>
      <c r="BJD2" s="22"/>
      <c r="BJE2" s="22"/>
      <c r="BJF2" s="22"/>
      <c r="BJG2" s="22"/>
      <c r="BJH2" s="22"/>
      <c r="BJI2" s="22"/>
      <c r="BJJ2" s="22"/>
      <c r="BJK2" s="22"/>
      <c r="BJL2" s="22"/>
      <c r="BJM2" s="22"/>
      <c r="BJN2" s="22"/>
      <c r="BJO2" s="22"/>
      <c r="BJP2" s="22"/>
      <c r="BJQ2" s="22"/>
      <c r="BJR2" s="22"/>
      <c r="BJS2" s="22"/>
      <c r="BJT2" s="22"/>
      <c r="BJU2" s="22"/>
      <c r="BJV2" s="22"/>
      <c r="BJW2" s="22"/>
      <c r="BJX2" s="22"/>
      <c r="BJY2" s="22"/>
      <c r="BJZ2" s="22"/>
      <c r="BKA2" s="22"/>
      <c r="BKB2" s="22"/>
      <c r="BKC2" s="22"/>
      <c r="BKD2" s="22"/>
      <c r="BKE2" s="22"/>
      <c r="BKF2" s="22"/>
      <c r="BKG2" s="22"/>
      <c r="BKH2" s="22"/>
      <c r="BKI2" s="22"/>
      <c r="BKJ2" s="22"/>
      <c r="BKK2" s="22"/>
      <c r="BKL2" s="22"/>
      <c r="BKM2" s="22"/>
      <c r="BKN2" s="22"/>
      <c r="BKO2" s="22"/>
      <c r="BKP2" s="22"/>
      <c r="BKQ2" s="22"/>
      <c r="BKR2" s="22"/>
      <c r="BKS2" s="22"/>
      <c r="BKT2" s="22"/>
      <c r="BKU2" s="22"/>
      <c r="BKV2" s="22"/>
      <c r="BKW2" s="22"/>
      <c r="BKX2" s="22"/>
      <c r="BKY2" s="22"/>
      <c r="BKZ2" s="22"/>
      <c r="BLA2" s="22"/>
      <c r="BLB2" s="22"/>
      <c r="BLC2" s="22"/>
      <c r="BLD2" s="22"/>
      <c r="BLE2" s="22"/>
      <c r="BLF2" s="22"/>
      <c r="BLG2" s="22"/>
      <c r="BLH2" s="22"/>
      <c r="BLI2" s="22"/>
      <c r="BLJ2" s="22"/>
      <c r="BLK2" s="22"/>
      <c r="BLL2" s="22"/>
      <c r="BLM2" s="22"/>
      <c r="BLN2" s="22"/>
      <c r="BLO2" s="22"/>
      <c r="BLP2" s="22"/>
      <c r="BLQ2" s="22"/>
      <c r="BLR2" s="22"/>
      <c r="BLS2" s="22"/>
      <c r="BLT2" s="22"/>
      <c r="BLU2" s="22"/>
      <c r="BLV2" s="22"/>
      <c r="BLW2" s="22"/>
      <c r="BLX2" s="22"/>
      <c r="BLY2" s="22"/>
      <c r="BLZ2" s="22"/>
      <c r="BMA2" s="22"/>
      <c r="BMB2" s="22"/>
      <c r="BMC2" s="22"/>
      <c r="BMD2" s="22"/>
      <c r="BME2" s="22"/>
      <c r="BMF2" s="22"/>
      <c r="BMG2" s="22"/>
      <c r="BMH2" s="22"/>
      <c r="BMI2" s="22"/>
      <c r="BMJ2" s="22"/>
      <c r="BMK2" s="22"/>
      <c r="BML2" s="22"/>
      <c r="BMM2" s="22"/>
      <c r="BMN2" s="22"/>
      <c r="BMO2" s="22"/>
      <c r="BMP2" s="22"/>
      <c r="BMQ2" s="22"/>
      <c r="BMR2" s="22"/>
      <c r="BMS2" s="22"/>
      <c r="BMT2" s="22"/>
      <c r="BMU2" s="22"/>
      <c r="BMV2" s="22"/>
      <c r="BMW2" s="22"/>
      <c r="BMX2" s="22"/>
      <c r="BMY2" s="22"/>
      <c r="BMZ2" s="22"/>
      <c r="BNA2" s="22"/>
      <c r="BNB2" s="22"/>
      <c r="BNC2" s="22"/>
      <c r="BND2" s="22"/>
      <c r="BNE2" s="22"/>
      <c r="BNF2" s="22"/>
      <c r="BNG2" s="22"/>
      <c r="BNH2" s="22"/>
      <c r="BNI2" s="22"/>
      <c r="BNJ2" s="22"/>
      <c r="BNK2" s="22"/>
      <c r="BNL2" s="22"/>
      <c r="BNM2" s="22"/>
      <c r="BNN2" s="22"/>
      <c r="BNO2" s="22"/>
      <c r="BNP2" s="22"/>
      <c r="BNQ2" s="22"/>
      <c r="BNR2" s="22"/>
      <c r="BNS2" s="22"/>
      <c r="BNT2" s="22"/>
      <c r="BNU2" s="22"/>
      <c r="BNV2" s="22"/>
      <c r="BNW2" s="22"/>
      <c r="BNX2" s="22"/>
      <c r="BNY2" s="22"/>
      <c r="BNZ2" s="22"/>
      <c r="BOA2" s="22"/>
      <c r="BOB2" s="22"/>
      <c r="BOC2" s="22"/>
      <c r="BOD2" s="22"/>
      <c r="BOE2" s="22"/>
      <c r="BOF2" s="22"/>
      <c r="BOG2" s="22"/>
      <c r="BOH2" s="22"/>
      <c r="BOI2" s="22"/>
      <c r="BOJ2" s="22"/>
      <c r="BOK2" s="22"/>
      <c r="BOL2" s="22"/>
      <c r="BOM2" s="22"/>
      <c r="BON2" s="22"/>
      <c r="BOO2" s="22"/>
      <c r="BOP2" s="22"/>
      <c r="BOQ2" s="22"/>
      <c r="BOR2" s="22"/>
      <c r="BOS2" s="22"/>
      <c r="BOT2" s="22"/>
      <c r="BOU2" s="22"/>
      <c r="BOV2" s="22"/>
      <c r="BOW2" s="22"/>
      <c r="BOX2" s="22"/>
      <c r="BOY2" s="22"/>
      <c r="BOZ2" s="22"/>
      <c r="BPA2" s="22"/>
      <c r="BPB2" s="22"/>
      <c r="BPC2" s="22"/>
      <c r="BPD2" s="22"/>
      <c r="BPE2" s="22"/>
      <c r="BPF2" s="22"/>
      <c r="BPG2" s="22"/>
      <c r="BPH2" s="22"/>
      <c r="BPI2" s="22"/>
      <c r="BPJ2" s="22"/>
      <c r="BPK2" s="22"/>
      <c r="BPL2" s="22"/>
      <c r="BPM2" s="22"/>
      <c r="BPN2" s="22"/>
      <c r="BPO2" s="22"/>
      <c r="BPP2" s="22"/>
      <c r="BPQ2" s="22"/>
      <c r="BPR2" s="22"/>
      <c r="BPS2" s="22"/>
      <c r="BPT2" s="22"/>
      <c r="BPU2" s="22"/>
      <c r="BPV2" s="22"/>
      <c r="BPW2" s="22"/>
      <c r="BPX2" s="22"/>
      <c r="BPY2" s="22"/>
      <c r="BPZ2" s="22"/>
      <c r="BQA2" s="22"/>
      <c r="BQB2" s="22"/>
      <c r="BQC2" s="22"/>
      <c r="BQD2" s="22"/>
      <c r="BQE2" s="22"/>
      <c r="BQF2" s="22"/>
      <c r="BQG2" s="22"/>
      <c r="BQH2" s="22"/>
      <c r="BQI2" s="22"/>
      <c r="BQJ2" s="22"/>
      <c r="BQK2" s="22"/>
      <c r="BQL2" s="22"/>
      <c r="BQM2" s="22"/>
      <c r="BQN2" s="22"/>
      <c r="BQO2" s="22"/>
      <c r="BQP2" s="22"/>
      <c r="BQQ2" s="22"/>
      <c r="BQR2" s="22"/>
      <c r="BQS2" s="22"/>
      <c r="BQT2" s="22"/>
      <c r="BQU2" s="22"/>
      <c r="BQV2" s="22"/>
      <c r="BQW2" s="22"/>
      <c r="BQX2" s="22"/>
      <c r="BQY2" s="22"/>
      <c r="BQZ2" s="22"/>
      <c r="BRA2" s="22"/>
      <c r="BRB2" s="22"/>
      <c r="BRC2" s="22"/>
      <c r="BRD2" s="22"/>
      <c r="BRE2" s="22"/>
      <c r="BRF2" s="22"/>
      <c r="BRG2" s="22"/>
      <c r="BRH2" s="22"/>
      <c r="BRI2" s="22"/>
      <c r="BRJ2" s="22"/>
      <c r="BRK2" s="22"/>
      <c r="BRL2" s="22"/>
      <c r="BRM2" s="22"/>
      <c r="BRN2" s="22"/>
      <c r="BRO2" s="22"/>
      <c r="BRP2" s="22"/>
      <c r="BRQ2" s="22"/>
      <c r="BRR2" s="22"/>
      <c r="BRS2" s="22"/>
      <c r="BRT2" s="22"/>
      <c r="BRU2" s="22"/>
      <c r="BRV2" s="22"/>
      <c r="BRW2" s="22"/>
      <c r="BRX2" s="22"/>
      <c r="BRY2" s="22"/>
      <c r="BRZ2" s="22"/>
      <c r="BSA2" s="22"/>
      <c r="BSB2" s="22"/>
      <c r="BSC2" s="22"/>
      <c r="BSD2" s="22"/>
      <c r="BSE2" s="22"/>
      <c r="BSF2" s="22"/>
      <c r="BSG2" s="22"/>
      <c r="BSH2" s="22"/>
      <c r="BSI2" s="22"/>
      <c r="BSJ2" s="22"/>
      <c r="BSK2" s="22"/>
      <c r="BSL2" s="22"/>
      <c r="BSM2" s="22"/>
      <c r="BSN2" s="22"/>
      <c r="BSO2" s="22"/>
      <c r="BSP2" s="22"/>
      <c r="BSQ2" s="22"/>
      <c r="BSR2" s="22"/>
      <c r="BSS2" s="22"/>
      <c r="BST2" s="22"/>
      <c r="BSU2" s="22"/>
      <c r="BSV2" s="22"/>
      <c r="BSW2" s="22"/>
      <c r="BSX2" s="22"/>
      <c r="BSY2" s="22"/>
      <c r="BSZ2" s="22"/>
      <c r="BTA2" s="22"/>
      <c r="BTB2" s="22"/>
      <c r="BTC2" s="22"/>
      <c r="BTD2" s="22"/>
      <c r="BTE2" s="22"/>
      <c r="BTF2" s="22"/>
      <c r="BTG2" s="22"/>
      <c r="BTH2" s="22"/>
      <c r="BTI2" s="22"/>
      <c r="BTJ2" s="22"/>
      <c r="BTK2" s="22"/>
      <c r="BTL2" s="22"/>
      <c r="BTM2" s="22"/>
      <c r="BTN2" s="22"/>
      <c r="BTO2" s="22"/>
      <c r="BTP2" s="22"/>
      <c r="BTQ2" s="22"/>
      <c r="BTR2" s="22"/>
      <c r="BTS2" s="22"/>
      <c r="BTT2" s="22"/>
      <c r="BTU2" s="22"/>
      <c r="BTV2" s="22"/>
      <c r="BTW2" s="22"/>
      <c r="BTX2" s="22"/>
      <c r="BTY2" s="22"/>
      <c r="BTZ2" s="22"/>
      <c r="BUA2" s="22"/>
      <c r="BUB2" s="22"/>
      <c r="BUC2" s="22"/>
      <c r="BUD2" s="22"/>
      <c r="BUE2" s="22"/>
      <c r="BUF2" s="22"/>
      <c r="BUG2" s="22"/>
      <c r="BUH2" s="22"/>
      <c r="BUI2" s="22"/>
      <c r="BUJ2" s="22"/>
      <c r="BUK2" s="22"/>
      <c r="BUL2" s="22"/>
      <c r="BUM2" s="22"/>
      <c r="BUN2" s="22"/>
      <c r="BUO2" s="22"/>
      <c r="BUP2" s="22"/>
      <c r="BUQ2" s="22"/>
      <c r="BUR2" s="22"/>
      <c r="BUS2" s="22"/>
      <c r="BUT2" s="22"/>
      <c r="BUU2" s="22"/>
      <c r="BUV2" s="22"/>
      <c r="BUW2" s="22"/>
      <c r="BUX2" s="22"/>
      <c r="BUY2" s="22"/>
      <c r="BUZ2" s="22"/>
      <c r="BVA2" s="22"/>
      <c r="BVB2" s="22"/>
      <c r="BVC2" s="22"/>
      <c r="BVD2" s="22"/>
      <c r="BVE2" s="22"/>
      <c r="BVF2" s="22"/>
      <c r="BVG2" s="22"/>
      <c r="BVH2" s="22"/>
      <c r="BVI2" s="22"/>
      <c r="BVJ2" s="22"/>
      <c r="BVK2" s="22"/>
      <c r="BVL2" s="22"/>
      <c r="BVM2" s="22"/>
      <c r="BVN2" s="22"/>
      <c r="BVO2" s="22"/>
      <c r="BVP2" s="22"/>
      <c r="BVQ2" s="22"/>
      <c r="BVR2" s="22"/>
      <c r="BVS2" s="22"/>
      <c r="BVT2" s="22"/>
      <c r="BVU2" s="22"/>
      <c r="BVV2" s="22"/>
      <c r="BVW2" s="22"/>
      <c r="BVX2" s="22"/>
      <c r="BVY2" s="22"/>
      <c r="BVZ2" s="22"/>
      <c r="BWA2" s="22"/>
      <c r="BWB2" s="22"/>
      <c r="BWC2" s="22"/>
      <c r="BWD2" s="22"/>
      <c r="BWE2" s="22"/>
      <c r="BWF2" s="22"/>
      <c r="BWG2" s="22"/>
      <c r="BWH2" s="22"/>
      <c r="BWI2" s="22"/>
      <c r="BWJ2" s="22"/>
      <c r="BWK2" s="22"/>
      <c r="BWL2" s="22"/>
      <c r="BWM2" s="22"/>
      <c r="BWN2" s="22"/>
      <c r="BWO2" s="22"/>
      <c r="BWP2" s="22"/>
      <c r="BWQ2" s="22"/>
      <c r="BWR2" s="22"/>
      <c r="BWS2" s="22"/>
      <c r="BWT2" s="22"/>
      <c r="BWU2" s="22"/>
      <c r="BWV2" s="22"/>
      <c r="BWW2" s="22"/>
      <c r="BWX2" s="22"/>
      <c r="BWY2" s="22"/>
      <c r="BWZ2" s="22"/>
      <c r="BXA2" s="22"/>
      <c r="BXB2" s="22"/>
      <c r="BXC2" s="22"/>
      <c r="BXD2" s="22"/>
      <c r="BXE2" s="22"/>
      <c r="BXF2" s="22"/>
      <c r="BXG2" s="22"/>
      <c r="BXH2" s="22"/>
      <c r="BXI2" s="22"/>
      <c r="BXJ2" s="22"/>
      <c r="BXK2" s="22"/>
      <c r="BXL2" s="22"/>
      <c r="BXM2" s="22"/>
      <c r="BXN2" s="22"/>
      <c r="BXO2" s="22"/>
      <c r="BXP2" s="22"/>
      <c r="BXQ2" s="22"/>
      <c r="BXR2" s="22"/>
      <c r="BXS2" s="22"/>
      <c r="BXT2" s="22"/>
      <c r="BXU2" s="22"/>
      <c r="BXV2" s="22"/>
      <c r="BXW2" s="22"/>
      <c r="BXX2" s="22"/>
      <c r="BXY2" s="22"/>
      <c r="BXZ2" s="22"/>
      <c r="BYA2" s="22"/>
      <c r="BYB2" s="22"/>
      <c r="BYC2" s="22"/>
      <c r="BYD2" s="22"/>
      <c r="BYE2" s="22"/>
      <c r="BYF2" s="22"/>
      <c r="BYG2" s="22"/>
      <c r="BYH2" s="22"/>
      <c r="BYI2" s="22"/>
      <c r="BYJ2" s="22"/>
      <c r="BYK2" s="22"/>
      <c r="BYL2" s="22"/>
      <c r="BYM2" s="22"/>
      <c r="BYN2" s="22"/>
      <c r="BYO2" s="22"/>
      <c r="BYP2" s="22"/>
      <c r="BYQ2" s="22"/>
      <c r="BYR2" s="22"/>
      <c r="BYS2" s="22"/>
      <c r="BYT2" s="22"/>
      <c r="BYU2" s="22"/>
      <c r="BYV2" s="22"/>
      <c r="BYW2" s="22"/>
      <c r="BYX2" s="22"/>
      <c r="BYY2" s="22"/>
      <c r="BYZ2" s="22"/>
      <c r="BZA2" s="22"/>
      <c r="BZB2" s="22"/>
      <c r="BZC2" s="22"/>
      <c r="BZD2" s="22"/>
      <c r="BZE2" s="22"/>
      <c r="BZF2" s="22"/>
      <c r="BZG2" s="22"/>
      <c r="BZH2" s="22"/>
      <c r="BZI2" s="22"/>
      <c r="BZJ2" s="22"/>
      <c r="BZK2" s="22"/>
      <c r="BZL2" s="22"/>
      <c r="BZM2" s="22"/>
      <c r="BZN2" s="22"/>
      <c r="BZO2" s="22"/>
      <c r="BZP2" s="22"/>
      <c r="BZQ2" s="22"/>
      <c r="BZR2" s="22"/>
      <c r="BZS2" s="22"/>
      <c r="BZT2" s="22"/>
      <c r="BZU2" s="22"/>
      <c r="BZV2" s="22"/>
      <c r="BZW2" s="22"/>
      <c r="BZX2" s="22"/>
      <c r="BZY2" s="22"/>
      <c r="BZZ2" s="22"/>
      <c r="CAA2" s="22"/>
      <c r="CAB2" s="22"/>
      <c r="CAC2" s="22"/>
      <c r="CAD2" s="22"/>
      <c r="CAE2" s="22"/>
      <c r="CAF2" s="22"/>
      <c r="CAG2" s="22"/>
      <c r="CAH2" s="22"/>
      <c r="CAI2" s="22"/>
      <c r="CAJ2" s="22"/>
      <c r="CAK2" s="22"/>
      <c r="CAL2" s="22"/>
      <c r="CAM2" s="22"/>
      <c r="CAN2" s="22"/>
      <c r="CAO2" s="22"/>
      <c r="CAP2" s="22"/>
      <c r="CAQ2" s="22"/>
      <c r="CAR2" s="22"/>
      <c r="CAS2" s="22"/>
      <c r="CAT2" s="22"/>
      <c r="CAU2" s="22"/>
      <c r="CAV2" s="22"/>
      <c r="CAW2" s="22"/>
      <c r="CAX2" s="22"/>
      <c r="CAY2" s="22"/>
      <c r="CAZ2" s="22"/>
      <c r="CBA2" s="22"/>
      <c r="CBB2" s="22"/>
      <c r="CBC2" s="22"/>
      <c r="CBD2" s="22"/>
      <c r="CBE2" s="22"/>
      <c r="CBF2" s="22"/>
      <c r="CBG2" s="22"/>
      <c r="CBH2" s="22"/>
      <c r="CBI2" s="22"/>
      <c r="CBJ2" s="22"/>
      <c r="CBK2" s="22"/>
      <c r="CBL2" s="22"/>
      <c r="CBM2" s="22"/>
      <c r="CBN2" s="22"/>
      <c r="CBO2" s="22"/>
      <c r="CBP2" s="22"/>
      <c r="CBQ2" s="22"/>
      <c r="CBR2" s="22"/>
      <c r="CBS2" s="22"/>
      <c r="CBT2" s="22"/>
      <c r="CBU2" s="22"/>
      <c r="CBV2" s="22"/>
      <c r="CBW2" s="22"/>
      <c r="CBX2" s="22"/>
      <c r="CBY2" s="22"/>
      <c r="CBZ2" s="22"/>
      <c r="CCA2" s="22"/>
      <c r="CCB2" s="22"/>
      <c r="CCC2" s="22"/>
      <c r="CCD2" s="22"/>
      <c r="CCE2" s="22"/>
      <c r="CCF2" s="22"/>
      <c r="CCG2" s="22"/>
      <c r="CCH2" s="22"/>
      <c r="CCI2" s="22"/>
      <c r="CCJ2" s="22"/>
      <c r="CCK2" s="22"/>
      <c r="CCL2" s="22"/>
      <c r="CCM2" s="22"/>
      <c r="CCN2" s="22"/>
      <c r="CCO2" s="22"/>
      <c r="CCP2" s="22"/>
      <c r="CCQ2" s="22"/>
      <c r="CCR2" s="22"/>
      <c r="CCS2" s="22"/>
      <c r="CCT2" s="22"/>
      <c r="CCU2" s="22"/>
      <c r="CCV2" s="22"/>
      <c r="CCW2" s="22"/>
      <c r="CCX2" s="22"/>
      <c r="CCY2" s="22"/>
      <c r="CCZ2" s="22"/>
      <c r="CDA2" s="22"/>
      <c r="CDB2" s="22"/>
      <c r="CDC2" s="22"/>
      <c r="CDD2" s="22"/>
      <c r="CDE2" s="22"/>
      <c r="CDF2" s="22"/>
      <c r="CDG2" s="22"/>
      <c r="CDH2" s="22"/>
      <c r="CDI2" s="22"/>
      <c r="CDJ2" s="22"/>
      <c r="CDK2" s="22"/>
      <c r="CDL2" s="22"/>
      <c r="CDM2" s="22"/>
      <c r="CDN2" s="22"/>
      <c r="CDO2" s="22"/>
      <c r="CDP2" s="22"/>
      <c r="CDQ2" s="22"/>
      <c r="CDR2" s="22"/>
      <c r="CDS2" s="22"/>
      <c r="CDT2" s="22"/>
      <c r="CDU2" s="22"/>
      <c r="CDV2" s="22"/>
      <c r="CDW2" s="22"/>
      <c r="CDX2" s="22"/>
      <c r="CDY2" s="22"/>
      <c r="CDZ2" s="22"/>
      <c r="CEA2" s="22"/>
      <c r="CEB2" s="22"/>
      <c r="CEC2" s="22"/>
      <c r="CED2" s="22"/>
      <c r="CEE2" s="22"/>
      <c r="CEF2" s="22"/>
      <c r="CEG2" s="22"/>
      <c r="CEH2" s="22"/>
      <c r="CEI2" s="22"/>
      <c r="CEJ2" s="22"/>
      <c r="CEK2" s="22"/>
      <c r="CEL2" s="22"/>
      <c r="CEM2" s="22"/>
      <c r="CEN2" s="22"/>
      <c r="CEO2" s="22"/>
      <c r="CEP2" s="22"/>
      <c r="CEQ2" s="22"/>
      <c r="CER2" s="22"/>
      <c r="CES2" s="22"/>
      <c r="CET2" s="22"/>
      <c r="CEU2" s="22"/>
      <c r="CEV2" s="22"/>
      <c r="CEW2" s="22"/>
      <c r="CEX2" s="22"/>
      <c r="CEY2" s="22"/>
      <c r="CEZ2" s="22"/>
      <c r="CFA2" s="22"/>
      <c r="CFB2" s="22"/>
      <c r="CFC2" s="22"/>
      <c r="CFD2" s="22"/>
      <c r="CFE2" s="22"/>
      <c r="CFF2" s="22"/>
      <c r="CFG2" s="22"/>
      <c r="CFH2" s="22"/>
      <c r="CFI2" s="22"/>
      <c r="CFJ2" s="22"/>
      <c r="CFK2" s="22"/>
      <c r="CFL2" s="22"/>
      <c r="CFM2" s="22"/>
      <c r="CFN2" s="22"/>
      <c r="CFO2" s="22"/>
      <c r="CFP2" s="22"/>
      <c r="CFQ2" s="22"/>
      <c r="CFR2" s="22"/>
      <c r="CFS2" s="22"/>
      <c r="CFT2" s="22"/>
      <c r="CFU2" s="22"/>
      <c r="CFV2" s="22"/>
      <c r="CFW2" s="22"/>
      <c r="CFX2" s="22"/>
      <c r="CFY2" s="22"/>
      <c r="CFZ2" s="22"/>
      <c r="CGA2" s="22"/>
      <c r="CGB2" s="22"/>
      <c r="CGC2" s="22"/>
      <c r="CGD2" s="22"/>
      <c r="CGE2" s="22"/>
      <c r="CGF2" s="22"/>
      <c r="CGG2" s="22"/>
      <c r="CGH2" s="22"/>
      <c r="CGI2" s="22"/>
      <c r="CGJ2" s="22"/>
      <c r="CGK2" s="22"/>
      <c r="CGL2" s="22"/>
      <c r="CGM2" s="22"/>
      <c r="CGN2" s="22"/>
      <c r="CGO2" s="22"/>
      <c r="CGP2" s="22"/>
      <c r="CGQ2" s="22"/>
      <c r="CGR2" s="22"/>
      <c r="CGS2" s="22"/>
      <c r="CGT2" s="22"/>
      <c r="CGU2" s="22"/>
      <c r="CGV2" s="22"/>
      <c r="CGW2" s="22"/>
      <c r="CGX2" s="22"/>
      <c r="CGY2" s="22"/>
      <c r="CGZ2" s="22"/>
      <c r="CHA2" s="22"/>
      <c r="CHB2" s="22"/>
      <c r="CHC2" s="22"/>
      <c r="CHD2" s="22"/>
      <c r="CHE2" s="22"/>
      <c r="CHF2" s="22"/>
      <c r="CHG2" s="22"/>
      <c r="CHH2" s="22"/>
      <c r="CHI2" s="22"/>
      <c r="CHJ2" s="22"/>
      <c r="CHK2" s="22"/>
      <c r="CHL2" s="22"/>
      <c r="CHM2" s="22"/>
      <c r="CHN2" s="22"/>
      <c r="CHO2" s="22"/>
      <c r="CHP2" s="22"/>
      <c r="CHQ2" s="22"/>
      <c r="CHR2" s="22"/>
      <c r="CHS2" s="22"/>
      <c r="CHT2" s="22"/>
      <c r="CHU2" s="22"/>
      <c r="CHV2" s="22"/>
      <c r="CHW2" s="22"/>
      <c r="CHX2" s="22"/>
      <c r="CHY2" s="22"/>
      <c r="CHZ2" s="22"/>
      <c r="CIA2" s="22"/>
      <c r="CIB2" s="22"/>
      <c r="CIC2" s="22"/>
      <c r="CID2" s="22"/>
      <c r="CIE2" s="22"/>
      <c r="CIF2" s="22"/>
      <c r="CIG2" s="22"/>
      <c r="CIH2" s="22"/>
      <c r="CII2" s="22"/>
      <c r="CIJ2" s="22"/>
      <c r="CIK2" s="22"/>
      <c r="CIL2" s="22"/>
      <c r="CIM2" s="22"/>
      <c r="CIN2" s="22"/>
      <c r="CIO2" s="22"/>
      <c r="CIP2" s="22"/>
      <c r="CIQ2" s="22"/>
      <c r="CIR2" s="22"/>
      <c r="CIS2" s="22"/>
      <c r="CIT2" s="22"/>
      <c r="CIU2" s="22"/>
      <c r="CIV2" s="22"/>
      <c r="CIW2" s="22"/>
      <c r="CIX2" s="22"/>
      <c r="CIY2" s="22"/>
      <c r="CIZ2" s="22"/>
      <c r="CJA2" s="22"/>
      <c r="CJB2" s="22"/>
      <c r="CJC2" s="22"/>
      <c r="CJD2" s="22"/>
      <c r="CJE2" s="22"/>
      <c r="CJF2" s="22"/>
      <c r="CJG2" s="22"/>
      <c r="CJH2" s="22"/>
      <c r="CJI2" s="22"/>
      <c r="CJJ2" s="22"/>
      <c r="CJK2" s="22"/>
      <c r="CJL2" s="22"/>
      <c r="CJM2" s="22"/>
      <c r="CJN2" s="22"/>
      <c r="CJO2" s="22"/>
      <c r="CJP2" s="22"/>
      <c r="CJQ2" s="22"/>
      <c r="CJR2" s="22"/>
      <c r="CJS2" s="22"/>
      <c r="CJT2" s="22"/>
      <c r="CJU2" s="22"/>
      <c r="CJV2" s="22"/>
      <c r="CJW2" s="22"/>
      <c r="CJX2" s="22"/>
      <c r="CJY2" s="22"/>
      <c r="CJZ2" s="22"/>
      <c r="CKA2" s="22"/>
      <c r="CKB2" s="22"/>
      <c r="CKC2" s="22"/>
      <c r="CKD2" s="22"/>
      <c r="CKE2" s="22"/>
      <c r="CKF2" s="22"/>
      <c r="CKG2" s="22"/>
      <c r="CKH2" s="22"/>
      <c r="CKI2" s="22"/>
      <c r="CKJ2" s="22"/>
      <c r="CKK2" s="22"/>
      <c r="CKL2" s="22"/>
      <c r="CKM2" s="22"/>
      <c r="CKN2" s="22"/>
      <c r="CKO2" s="22"/>
      <c r="CKP2" s="22"/>
      <c r="CKQ2" s="22"/>
      <c r="CKR2" s="22"/>
      <c r="CKS2" s="22"/>
      <c r="CKT2" s="22"/>
      <c r="CKU2" s="22"/>
      <c r="CKV2" s="22"/>
      <c r="CKW2" s="22"/>
      <c r="CKX2" s="22"/>
      <c r="CKY2" s="22"/>
      <c r="CKZ2" s="22"/>
      <c r="CLA2" s="22"/>
      <c r="CLB2" s="22"/>
      <c r="CLC2" s="22"/>
      <c r="CLD2" s="22"/>
      <c r="CLE2" s="22"/>
      <c r="CLF2" s="22"/>
      <c r="CLG2" s="22"/>
      <c r="CLH2" s="22"/>
      <c r="CLI2" s="22"/>
      <c r="CLJ2" s="22"/>
      <c r="CLK2" s="22"/>
      <c r="CLL2" s="22"/>
      <c r="CLM2" s="22"/>
      <c r="CLN2" s="22"/>
      <c r="CLO2" s="22"/>
      <c r="CLP2" s="22"/>
      <c r="CLQ2" s="22"/>
      <c r="CLR2" s="22"/>
      <c r="CLS2" s="22"/>
      <c r="CLT2" s="22"/>
      <c r="CLU2" s="22"/>
      <c r="CLV2" s="22"/>
      <c r="CLW2" s="22"/>
      <c r="CLX2" s="22"/>
      <c r="CLY2" s="22"/>
      <c r="CLZ2" s="22"/>
      <c r="CMA2" s="22"/>
      <c r="CMB2" s="22"/>
      <c r="CMC2" s="22"/>
      <c r="CMD2" s="22"/>
      <c r="CME2" s="22"/>
      <c r="CMF2" s="22"/>
      <c r="CMG2" s="22"/>
      <c r="CMH2" s="22"/>
      <c r="CMI2" s="22"/>
      <c r="CMJ2" s="22"/>
      <c r="CMK2" s="22"/>
      <c r="CML2" s="22"/>
      <c r="CMM2" s="22"/>
      <c r="CMN2" s="22"/>
      <c r="CMO2" s="22"/>
      <c r="CMP2" s="22"/>
      <c r="CMQ2" s="22"/>
      <c r="CMR2" s="22"/>
      <c r="CMS2" s="22"/>
      <c r="CMT2" s="22"/>
      <c r="CMU2" s="22"/>
      <c r="CMV2" s="22"/>
      <c r="CMW2" s="22"/>
      <c r="CMX2" s="22"/>
      <c r="CMY2" s="22"/>
      <c r="CMZ2" s="22"/>
      <c r="CNA2" s="22"/>
      <c r="CNB2" s="22"/>
      <c r="CNC2" s="22"/>
      <c r="CND2" s="22"/>
      <c r="CNE2" s="22"/>
      <c r="CNF2" s="22"/>
      <c r="CNG2" s="22"/>
      <c r="CNH2" s="22"/>
      <c r="CNI2" s="22"/>
      <c r="CNJ2" s="22"/>
      <c r="CNK2" s="22"/>
      <c r="CNL2" s="22"/>
      <c r="CNM2" s="22"/>
      <c r="CNN2" s="22"/>
      <c r="CNO2" s="22"/>
      <c r="CNP2" s="22"/>
      <c r="CNQ2" s="22"/>
      <c r="CNR2" s="22"/>
      <c r="CNS2" s="22"/>
      <c r="CNT2" s="22"/>
      <c r="CNU2" s="22"/>
      <c r="CNV2" s="22"/>
      <c r="CNW2" s="22"/>
      <c r="CNX2" s="22"/>
      <c r="CNY2" s="22"/>
      <c r="CNZ2" s="22"/>
      <c r="COA2" s="22"/>
      <c r="COB2" s="22"/>
      <c r="COC2" s="22"/>
      <c r="COD2" s="22"/>
      <c r="COE2" s="22"/>
      <c r="COF2" s="22"/>
      <c r="COG2" s="22"/>
      <c r="COH2" s="22"/>
      <c r="COI2" s="22"/>
      <c r="COJ2" s="22"/>
      <c r="COK2" s="22"/>
      <c r="COL2" s="22"/>
      <c r="COM2" s="22"/>
      <c r="CON2" s="22"/>
      <c r="COO2" s="22"/>
      <c r="COP2" s="22"/>
      <c r="COQ2" s="22"/>
      <c r="COR2" s="22"/>
      <c r="COS2" s="22"/>
      <c r="COT2" s="22"/>
      <c r="COU2" s="22"/>
      <c r="COV2" s="22"/>
      <c r="COW2" s="22"/>
      <c r="COX2" s="22"/>
      <c r="COY2" s="22"/>
      <c r="COZ2" s="22"/>
      <c r="CPA2" s="22"/>
      <c r="CPB2" s="22"/>
      <c r="CPC2" s="22"/>
      <c r="CPD2" s="22"/>
      <c r="CPE2" s="22"/>
      <c r="CPF2" s="22"/>
      <c r="CPG2" s="22"/>
      <c r="CPH2" s="22"/>
      <c r="CPI2" s="22"/>
      <c r="CPJ2" s="22"/>
      <c r="CPK2" s="22"/>
      <c r="CPL2" s="22"/>
      <c r="CPM2" s="22"/>
      <c r="CPN2" s="22"/>
      <c r="CPO2" s="22"/>
      <c r="CPP2" s="22"/>
      <c r="CPQ2" s="22"/>
      <c r="CPR2" s="22"/>
      <c r="CPS2" s="22"/>
      <c r="CPT2" s="22"/>
      <c r="CPU2" s="22"/>
      <c r="CPV2" s="22"/>
      <c r="CPW2" s="22"/>
      <c r="CPX2" s="22"/>
      <c r="CPY2" s="22"/>
      <c r="CPZ2" s="22"/>
      <c r="CQA2" s="22"/>
      <c r="CQB2" s="22"/>
      <c r="CQC2" s="22"/>
      <c r="CQD2" s="22"/>
      <c r="CQE2" s="22"/>
      <c r="CQF2" s="22"/>
      <c r="CQG2" s="22"/>
      <c r="CQH2" s="22"/>
      <c r="CQI2" s="22"/>
      <c r="CQJ2" s="22"/>
      <c r="CQK2" s="22"/>
      <c r="CQL2" s="22"/>
      <c r="CQM2" s="22"/>
      <c r="CQN2" s="22"/>
      <c r="CQO2" s="22"/>
      <c r="CQP2" s="22"/>
      <c r="CQQ2" s="22"/>
      <c r="CQR2" s="22"/>
      <c r="CQS2" s="22"/>
      <c r="CQT2" s="22"/>
      <c r="CQU2" s="22"/>
      <c r="CQV2" s="22"/>
      <c r="CQW2" s="22"/>
      <c r="CQX2" s="22"/>
      <c r="CQY2" s="22"/>
      <c r="CQZ2" s="22"/>
      <c r="CRA2" s="22"/>
      <c r="CRB2" s="22"/>
      <c r="CRC2" s="22"/>
      <c r="CRD2" s="22"/>
      <c r="CRE2" s="22"/>
      <c r="CRF2" s="22"/>
      <c r="CRG2" s="22"/>
      <c r="CRH2" s="22"/>
      <c r="CRI2" s="22"/>
      <c r="CRJ2" s="22"/>
      <c r="CRK2" s="22"/>
      <c r="CRL2" s="22"/>
      <c r="CRM2" s="22"/>
      <c r="CRN2" s="22"/>
      <c r="CRO2" s="22"/>
      <c r="CRP2" s="22"/>
      <c r="CRQ2" s="22"/>
      <c r="CRR2" s="22"/>
      <c r="CRS2" s="22"/>
      <c r="CRT2" s="22"/>
      <c r="CRU2" s="22"/>
      <c r="CRV2" s="22"/>
      <c r="CRW2" s="22"/>
      <c r="CRX2" s="22"/>
      <c r="CRY2" s="22"/>
      <c r="CRZ2" s="22"/>
      <c r="CSA2" s="22"/>
      <c r="CSB2" s="22"/>
      <c r="CSC2" s="22"/>
      <c r="CSD2" s="22"/>
      <c r="CSE2" s="22"/>
      <c r="CSF2" s="22"/>
      <c r="CSG2" s="22"/>
      <c r="CSH2" s="22"/>
      <c r="CSI2" s="22"/>
      <c r="CSJ2" s="22"/>
      <c r="CSK2" s="22"/>
      <c r="CSL2" s="22"/>
      <c r="CSM2" s="22"/>
      <c r="CSN2" s="22"/>
      <c r="CSO2" s="22"/>
      <c r="CSP2" s="22"/>
      <c r="CSQ2" s="22"/>
      <c r="CSR2" s="22"/>
      <c r="CSS2" s="22"/>
      <c r="CST2" s="22"/>
      <c r="CSU2" s="22"/>
      <c r="CSV2" s="22"/>
      <c r="CSW2" s="22"/>
      <c r="CSX2" s="22"/>
      <c r="CSY2" s="22"/>
      <c r="CSZ2" s="22"/>
      <c r="CTA2" s="22"/>
      <c r="CTB2" s="22"/>
      <c r="CTC2" s="22"/>
      <c r="CTD2" s="22"/>
      <c r="CTE2" s="22"/>
      <c r="CTF2" s="22"/>
      <c r="CTG2" s="22"/>
      <c r="CTH2" s="22"/>
      <c r="CTI2" s="22"/>
      <c r="CTJ2" s="22"/>
      <c r="CTK2" s="22"/>
      <c r="CTL2" s="22"/>
      <c r="CTM2" s="22"/>
      <c r="CTN2" s="22"/>
      <c r="CTO2" s="22"/>
      <c r="CTP2" s="22"/>
      <c r="CTQ2" s="22"/>
      <c r="CTR2" s="22"/>
      <c r="CTS2" s="22"/>
      <c r="CTT2" s="22"/>
      <c r="CTU2" s="22"/>
      <c r="CTV2" s="22"/>
      <c r="CTW2" s="22"/>
      <c r="CTX2" s="22"/>
      <c r="CTY2" s="22"/>
      <c r="CTZ2" s="22"/>
      <c r="CUA2" s="22"/>
      <c r="CUB2" s="22"/>
      <c r="CUC2" s="22"/>
      <c r="CUD2" s="22"/>
      <c r="CUE2" s="22"/>
      <c r="CUF2" s="22"/>
      <c r="CUG2" s="22"/>
      <c r="CUH2" s="22"/>
      <c r="CUI2" s="22"/>
      <c r="CUJ2" s="22"/>
      <c r="CUK2" s="22"/>
      <c r="CUL2" s="22"/>
      <c r="CUM2" s="22"/>
      <c r="CUN2" s="22"/>
      <c r="CUO2" s="22"/>
      <c r="CUP2" s="22"/>
      <c r="CUQ2" s="22"/>
      <c r="CUR2" s="22"/>
      <c r="CUS2" s="22"/>
      <c r="CUT2" s="22"/>
      <c r="CUU2" s="22"/>
      <c r="CUV2" s="22"/>
      <c r="CUW2" s="22"/>
      <c r="CUX2" s="22"/>
      <c r="CUY2" s="22"/>
      <c r="CUZ2" s="22"/>
      <c r="CVA2" s="22"/>
      <c r="CVB2" s="22"/>
      <c r="CVC2" s="22"/>
      <c r="CVD2" s="22"/>
      <c r="CVE2" s="22"/>
      <c r="CVF2" s="22"/>
      <c r="CVG2" s="22"/>
      <c r="CVH2" s="22"/>
      <c r="CVI2" s="22"/>
      <c r="CVJ2" s="22"/>
      <c r="CVK2" s="22"/>
      <c r="CVL2" s="22"/>
      <c r="CVM2" s="22"/>
      <c r="CVN2" s="22"/>
      <c r="CVO2" s="22"/>
      <c r="CVP2" s="22"/>
      <c r="CVQ2" s="22"/>
      <c r="CVR2" s="22"/>
      <c r="CVS2" s="22"/>
      <c r="CVT2" s="22"/>
      <c r="CVU2" s="22"/>
      <c r="CVV2" s="22"/>
      <c r="CVW2" s="22"/>
      <c r="CVX2" s="22"/>
      <c r="CVY2" s="22"/>
      <c r="CVZ2" s="22"/>
      <c r="CWA2" s="22"/>
      <c r="CWB2" s="22"/>
      <c r="CWC2" s="22"/>
      <c r="CWD2" s="22"/>
      <c r="CWE2" s="22"/>
      <c r="CWF2" s="22"/>
      <c r="CWG2" s="22"/>
      <c r="CWH2" s="22"/>
      <c r="CWI2" s="22"/>
      <c r="CWJ2" s="22"/>
      <c r="CWK2" s="22"/>
      <c r="CWL2" s="22"/>
      <c r="CWM2" s="22"/>
      <c r="CWN2" s="22"/>
      <c r="CWO2" s="22"/>
      <c r="CWP2" s="22"/>
      <c r="CWQ2" s="22"/>
      <c r="CWR2" s="22"/>
      <c r="CWS2" s="22"/>
      <c r="CWT2" s="22"/>
      <c r="CWU2" s="22"/>
      <c r="CWV2" s="22"/>
      <c r="CWW2" s="22"/>
      <c r="CWX2" s="22"/>
      <c r="CWY2" s="22"/>
      <c r="CWZ2" s="22"/>
      <c r="CXA2" s="22"/>
      <c r="CXB2" s="22"/>
      <c r="CXC2" s="22"/>
      <c r="CXD2" s="22"/>
      <c r="CXE2" s="22"/>
      <c r="CXF2" s="22"/>
      <c r="CXG2" s="22"/>
      <c r="CXH2" s="22"/>
      <c r="CXI2" s="22"/>
      <c r="CXJ2" s="22"/>
      <c r="CXK2" s="22"/>
      <c r="CXL2" s="22"/>
      <c r="CXM2" s="22"/>
      <c r="CXN2" s="22"/>
      <c r="CXO2" s="22"/>
      <c r="CXP2" s="22"/>
      <c r="CXQ2" s="22"/>
      <c r="CXR2" s="22"/>
      <c r="CXS2" s="22"/>
      <c r="CXT2" s="22"/>
      <c r="CXU2" s="22"/>
      <c r="CXV2" s="22"/>
      <c r="CXW2" s="22"/>
      <c r="CXX2" s="22"/>
      <c r="CXY2" s="22"/>
      <c r="CXZ2" s="22"/>
      <c r="CYA2" s="22"/>
      <c r="CYB2" s="22"/>
      <c r="CYC2" s="22"/>
      <c r="CYD2" s="22"/>
      <c r="CYE2" s="22"/>
      <c r="CYF2" s="22"/>
      <c r="CYG2" s="22"/>
      <c r="CYH2" s="22"/>
      <c r="CYI2" s="22"/>
      <c r="CYJ2" s="22"/>
      <c r="CYK2" s="22"/>
      <c r="CYL2" s="22"/>
      <c r="CYM2" s="22"/>
      <c r="CYN2" s="22"/>
      <c r="CYO2" s="22"/>
      <c r="CYP2" s="22"/>
      <c r="CYQ2" s="22"/>
      <c r="CYR2" s="22"/>
      <c r="CYS2" s="22"/>
      <c r="CYT2" s="22"/>
      <c r="CYU2" s="22"/>
      <c r="CYV2" s="22"/>
      <c r="CYW2" s="22"/>
      <c r="CYX2" s="22"/>
      <c r="CYY2" s="22"/>
      <c r="CYZ2" s="22"/>
      <c r="CZA2" s="22"/>
      <c r="CZB2" s="22"/>
      <c r="CZC2" s="22"/>
      <c r="CZD2" s="22"/>
      <c r="CZE2" s="22"/>
      <c r="CZF2" s="22"/>
      <c r="CZG2" s="22"/>
      <c r="CZH2" s="22"/>
      <c r="CZI2" s="22"/>
      <c r="CZJ2" s="22"/>
      <c r="CZK2" s="22"/>
      <c r="CZL2" s="22"/>
      <c r="CZM2" s="22"/>
      <c r="CZN2" s="22"/>
      <c r="CZO2" s="22"/>
      <c r="CZP2" s="22"/>
      <c r="CZQ2" s="22"/>
      <c r="CZR2" s="22"/>
      <c r="CZS2" s="22"/>
      <c r="CZT2" s="22"/>
      <c r="CZU2" s="22"/>
      <c r="CZV2" s="22"/>
      <c r="CZW2" s="22"/>
      <c r="CZX2" s="22"/>
      <c r="CZY2" s="22"/>
      <c r="CZZ2" s="22"/>
      <c r="DAA2" s="22"/>
      <c r="DAB2" s="22"/>
      <c r="DAC2" s="22"/>
      <c r="DAD2" s="22"/>
      <c r="DAE2" s="22"/>
      <c r="DAF2" s="22"/>
      <c r="DAG2" s="22"/>
      <c r="DAH2" s="22"/>
      <c r="DAI2" s="22"/>
      <c r="DAJ2" s="22"/>
      <c r="DAK2" s="22"/>
      <c r="DAL2" s="22"/>
      <c r="DAM2" s="22"/>
      <c r="DAN2" s="22"/>
      <c r="DAO2" s="22"/>
      <c r="DAP2" s="22"/>
      <c r="DAQ2" s="22"/>
      <c r="DAR2" s="22"/>
      <c r="DAS2" s="22"/>
      <c r="DAT2" s="22"/>
      <c r="DAU2" s="22"/>
      <c r="DAV2" s="22"/>
      <c r="DAW2" s="22"/>
      <c r="DAX2" s="22"/>
      <c r="DAY2" s="22"/>
      <c r="DAZ2" s="22"/>
      <c r="DBA2" s="22"/>
      <c r="DBB2" s="22"/>
      <c r="DBC2" s="22"/>
      <c r="DBD2" s="22"/>
      <c r="DBE2" s="22"/>
      <c r="DBF2" s="22"/>
      <c r="DBG2" s="22"/>
      <c r="DBH2" s="22"/>
      <c r="DBI2" s="22"/>
      <c r="DBJ2" s="22"/>
      <c r="DBK2" s="22"/>
      <c r="DBL2" s="22"/>
      <c r="DBM2" s="22"/>
      <c r="DBN2" s="22"/>
      <c r="DBO2" s="22"/>
      <c r="DBP2" s="22"/>
      <c r="DBQ2" s="22"/>
      <c r="DBR2" s="22"/>
      <c r="DBS2" s="22"/>
      <c r="DBT2" s="22"/>
      <c r="DBU2" s="22"/>
      <c r="DBV2" s="22"/>
      <c r="DBW2" s="22"/>
      <c r="DBX2" s="22"/>
      <c r="DBY2" s="22"/>
      <c r="DBZ2" s="22"/>
      <c r="DCA2" s="22"/>
      <c r="DCB2" s="22"/>
      <c r="DCC2" s="22"/>
      <c r="DCD2" s="22"/>
      <c r="DCE2" s="22"/>
      <c r="DCF2" s="22"/>
      <c r="DCG2" s="22"/>
      <c r="DCH2" s="22"/>
      <c r="DCI2" s="22"/>
      <c r="DCJ2" s="22"/>
      <c r="DCK2" s="22"/>
      <c r="DCL2" s="22"/>
      <c r="DCM2" s="22"/>
      <c r="DCN2" s="22"/>
      <c r="DCO2" s="22"/>
      <c r="DCP2" s="22"/>
      <c r="DCQ2" s="22"/>
      <c r="DCR2" s="22"/>
      <c r="DCS2" s="22"/>
      <c r="DCT2" s="22"/>
      <c r="DCU2" s="22"/>
      <c r="DCV2" s="22"/>
      <c r="DCW2" s="22"/>
      <c r="DCX2" s="22"/>
      <c r="DCY2" s="22"/>
      <c r="DCZ2" s="22"/>
      <c r="DDA2" s="22"/>
      <c r="DDB2" s="22"/>
      <c r="DDC2" s="22"/>
      <c r="DDD2" s="22"/>
      <c r="DDE2" s="22"/>
      <c r="DDF2" s="22"/>
      <c r="DDG2" s="22"/>
      <c r="DDH2" s="22"/>
      <c r="DDI2" s="22"/>
      <c r="DDJ2" s="22"/>
      <c r="DDK2" s="22"/>
      <c r="DDL2" s="22"/>
      <c r="DDM2" s="22"/>
      <c r="DDN2" s="22"/>
      <c r="DDO2" s="22"/>
      <c r="DDP2" s="22"/>
      <c r="DDQ2" s="22"/>
      <c r="DDR2" s="22"/>
      <c r="DDS2" s="22"/>
      <c r="DDT2" s="22"/>
      <c r="DDU2" s="22"/>
      <c r="DDV2" s="22"/>
      <c r="DDW2" s="22"/>
      <c r="DDX2" s="22"/>
      <c r="DDY2" s="22"/>
      <c r="DDZ2" s="22"/>
      <c r="DEA2" s="22"/>
      <c r="DEB2" s="22"/>
      <c r="DEC2" s="22"/>
      <c r="DED2" s="22"/>
      <c r="DEE2" s="22"/>
      <c r="DEF2" s="22"/>
      <c r="DEG2" s="22"/>
      <c r="DEH2" s="22"/>
      <c r="DEI2" s="22"/>
      <c r="DEJ2" s="22"/>
      <c r="DEK2" s="22"/>
      <c r="DEL2" s="22"/>
      <c r="DEM2" s="22"/>
      <c r="DEN2" s="22"/>
      <c r="DEO2" s="22"/>
      <c r="DEP2" s="22"/>
      <c r="DEQ2" s="22"/>
      <c r="DER2" s="22"/>
      <c r="DES2" s="22"/>
      <c r="DET2" s="22"/>
      <c r="DEU2" s="22"/>
      <c r="DEV2" s="22"/>
      <c r="DEW2" s="22"/>
      <c r="DEX2" s="22"/>
      <c r="DEY2" s="22"/>
      <c r="DEZ2" s="22"/>
      <c r="DFA2" s="22"/>
      <c r="DFB2" s="22"/>
      <c r="DFC2" s="22"/>
      <c r="DFD2" s="22"/>
      <c r="DFE2" s="22"/>
      <c r="DFF2" s="22"/>
      <c r="DFG2" s="22"/>
      <c r="DFH2" s="22"/>
      <c r="DFI2" s="22"/>
      <c r="DFJ2" s="22"/>
      <c r="DFK2" s="22"/>
      <c r="DFL2" s="22"/>
      <c r="DFM2" s="22"/>
      <c r="DFN2" s="22"/>
      <c r="DFO2" s="22"/>
      <c r="DFP2" s="22"/>
      <c r="DFQ2" s="22"/>
      <c r="DFR2" s="22"/>
      <c r="DFS2" s="22"/>
      <c r="DFT2" s="22"/>
      <c r="DFU2" s="22"/>
      <c r="DFV2" s="22"/>
      <c r="DFW2" s="22"/>
      <c r="DFX2" s="22"/>
      <c r="DFY2" s="22"/>
      <c r="DFZ2" s="22"/>
      <c r="DGA2" s="22"/>
      <c r="DGB2" s="22"/>
      <c r="DGC2" s="22"/>
      <c r="DGD2" s="22"/>
      <c r="DGE2" s="22"/>
      <c r="DGF2" s="22"/>
      <c r="DGG2" s="22"/>
      <c r="DGH2" s="22"/>
      <c r="DGI2" s="22"/>
      <c r="DGJ2" s="22"/>
      <c r="DGK2" s="22"/>
      <c r="DGL2" s="22"/>
      <c r="DGM2" s="22"/>
      <c r="DGN2" s="22"/>
      <c r="DGO2" s="22"/>
      <c r="DGP2" s="22"/>
      <c r="DGQ2" s="22"/>
      <c r="DGR2" s="22"/>
      <c r="DGS2" s="22"/>
      <c r="DGT2" s="22"/>
      <c r="DGU2" s="22"/>
      <c r="DGV2" s="22"/>
      <c r="DGW2" s="22"/>
      <c r="DGX2" s="22"/>
      <c r="DGY2" s="22"/>
      <c r="DGZ2" s="22"/>
      <c r="DHA2" s="22"/>
      <c r="DHB2" s="22"/>
      <c r="DHC2" s="22"/>
      <c r="DHD2" s="22"/>
      <c r="DHE2" s="22"/>
      <c r="DHF2" s="22"/>
      <c r="DHG2" s="22"/>
      <c r="DHH2" s="22"/>
      <c r="DHI2" s="22"/>
      <c r="DHJ2" s="22"/>
      <c r="DHK2" s="22"/>
      <c r="DHL2" s="22"/>
      <c r="DHM2" s="22"/>
      <c r="DHN2" s="22"/>
      <c r="DHO2" s="22"/>
      <c r="DHP2" s="22"/>
      <c r="DHQ2" s="22"/>
      <c r="DHR2" s="22"/>
      <c r="DHS2" s="22"/>
      <c r="DHT2" s="22"/>
      <c r="DHU2" s="22"/>
      <c r="DHV2" s="22"/>
      <c r="DHW2" s="22"/>
      <c r="DHX2" s="22"/>
      <c r="DHY2" s="22"/>
      <c r="DHZ2" s="22"/>
      <c r="DIA2" s="22"/>
      <c r="DIB2" s="22"/>
      <c r="DIC2" s="22"/>
      <c r="DID2" s="22"/>
      <c r="DIE2" s="22"/>
      <c r="DIF2" s="22"/>
      <c r="DIG2" s="22"/>
      <c r="DIH2" s="22"/>
      <c r="DII2" s="22"/>
      <c r="DIJ2" s="22"/>
      <c r="DIK2" s="22"/>
      <c r="DIL2" s="22"/>
      <c r="DIM2" s="22"/>
      <c r="DIN2" s="22"/>
      <c r="DIO2" s="22"/>
      <c r="DIP2" s="22"/>
      <c r="DIQ2" s="22"/>
      <c r="DIR2" s="22"/>
      <c r="DIS2" s="22"/>
      <c r="DIT2" s="22"/>
      <c r="DIU2" s="22"/>
      <c r="DIV2" s="22"/>
      <c r="DIW2" s="22"/>
      <c r="DIX2" s="22"/>
      <c r="DIY2" s="22"/>
      <c r="DIZ2" s="22"/>
      <c r="DJA2" s="22"/>
      <c r="DJB2" s="22"/>
      <c r="DJC2" s="22"/>
      <c r="DJD2" s="22"/>
      <c r="DJE2" s="22"/>
      <c r="DJF2" s="22"/>
      <c r="DJG2" s="22"/>
      <c r="DJH2" s="22"/>
      <c r="DJI2" s="22"/>
      <c r="DJJ2" s="22"/>
      <c r="DJK2" s="22"/>
      <c r="DJL2" s="22"/>
      <c r="DJM2" s="22"/>
      <c r="DJN2" s="22"/>
      <c r="DJO2" s="22"/>
      <c r="DJP2" s="22"/>
      <c r="DJQ2" s="22"/>
      <c r="DJR2" s="22"/>
      <c r="DJS2" s="22"/>
      <c r="DJT2" s="22"/>
      <c r="DJU2" s="22"/>
      <c r="DJV2" s="22"/>
      <c r="DJW2" s="22"/>
      <c r="DJX2" s="22"/>
      <c r="DJY2" s="22"/>
      <c r="DJZ2" s="22"/>
      <c r="DKA2" s="22"/>
      <c r="DKB2" s="22"/>
      <c r="DKC2" s="22"/>
      <c r="DKD2" s="22"/>
      <c r="DKE2" s="22"/>
      <c r="DKF2" s="22"/>
      <c r="DKG2" s="22"/>
      <c r="DKH2" s="22"/>
      <c r="DKI2" s="22"/>
      <c r="DKJ2" s="22"/>
      <c r="DKK2" s="22"/>
      <c r="DKL2" s="22"/>
      <c r="DKM2" s="22"/>
      <c r="DKN2" s="22"/>
      <c r="DKO2" s="22"/>
      <c r="DKP2" s="22"/>
      <c r="DKQ2" s="22"/>
      <c r="DKR2" s="22"/>
      <c r="DKS2" s="22"/>
      <c r="DKT2" s="22"/>
      <c r="DKU2" s="22"/>
      <c r="DKV2" s="22"/>
      <c r="DKW2" s="22"/>
      <c r="DKX2" s="22"/>
      <c r="DKY2" s="22"/>
      <c r="DKZ2" s="22"/>
      <c r="DLA2" s="22"/>
      <c r="DLB2" s="22"/>
      <c r="DLC2" s="22"/>
      <c r="DLD2" s="22"/>
      <c r="DLE2" s="22"/>
      <c r="DLF2" s="22"/>
      <c r="DLG2" s="22"/>
      <c r="DLH2" s="22"/>
      <c r="DLI2" s="22"/>
      <c r="DLJ2" s="22"/>
      <c r="DLK2" s="22"/>
      <c r="DLL2" s="22"/>
      <c r="DLM2" s="22"/>
      <c r="DLN2" s="22"/>
      <c r="DLO2" s="22"/>
      <c r="DLP2" s="22"/>
      <c r="DLQ2" s="22"/>
      <c r="DLR2" s="22"/>
      <c r="DLS2" s="22"/>
      <c r="DLT2" s="22"/>
      <c r="DLU2" s="22"/>
      <c r="DLV2" s="22"/>
      <c r="DLW2" s="22"/>
      <c r="DLX2" s="22"/>
      <c r="DLY2" s="22"/>
      <c r="DLZ2" s="22"/>
      <c r="DMA2" s="22"/>
      <c r="DMB2" s="22"/>
      <c r="DMC2" s="22"/>
      <c r="DMD2" s="22"/>
      <c r="DME2" s="22"/>
      <c r="DMF2" s="22"/>
      <c r="DMG2" s="22"/>
      <c r="DMH2" s="22"/>
      <c r="DMI2" s="22"/>
      <c r="DMJ2" s="22"/>
      <c r="DMK2" s="22"/>
      <c r="DML2" s="22"/>
      <c r="DMM2" s="22"/>
      <c r="DMN2" s="22"/>
      <c r="DMO2" s="22"/>
      <c r="DMP2" s="22"/>
      <c r="DMQ2" s="22"/>
      <c r="DMR2" s="22"/>
      <c r="DMS2" s="22"/>
      <c r="DMT2" s="22"/>
      <c r="DMU2" s="22"/>
      <c r="DMV2" s="22"/>
      <c r="DMW2" s="22"/>
      <c r="DMX2" s="22"/>
      <c r="DMY2" s="22"/>
      <c r="DMZ2" s="22"/>
      <c r="DNA2" s="22"/>
      <c r="DNB2" s="22"/>
      <c r="DNC2" s="22"/>
      <c r="DND2" s="22"/>
      <c r="DNE2" s="22"/>
      <c r="DNF2" s="22"/>
      <c r="DNG2" s="22"/>
      <c r="DNH2" s="22"/>
      <c r="DNI2" s="22"/>
      <c r="DNJ2" s="22"/>
      <c r="DNK2" s="22"/>
      <c r="DNL2" s="22"/>
      <c r="DNM2" s="22"/>
      <c r="DNN2" s="22"/>
      <c r="DNO2" s="22"/>
      <c r="DNP2" s="22"/>
      <c r="DNQ2" s="22"/>
      <c r="DNR2" s="22"/>
      <c r="DNS2" s="22"/>
      <c r="DNT2" s="22"/>
      <c r="DNU2" s="22"/>
      <c r="DNV2" s="22"/>
      <c r="DNW2" s="22"/>
      <c r="DNX2" s="22"/>
      <c r="DNY2" s="22"/>
      <c r="DNZ2" s="22"/>
      <c r="DOA2" s="22"/>
      <c r="DOB2" s="22"/>
      <c r="DOC2" s="22"/>
      <c r="DOD2" s="22"/>
      <c r="DOE2" s="22"/>
      <c r="DOF2" s="22"/>
      <c r="DOG2" s="22"/>
      <c r="DOH2" s="22"/>
      <c r="DOI2" s="22"/>
      <c r="DOJ2" s="22"/>
      <c r="DOK2" s="22"/>
      <c r="DOL2" s="22"/>
      <c r="DOM2" s="22"/>
      <c r="DON2" s="22"/>
      <c r="DOO2" s="22"/>
      <c r="DOP2" s="22"/>
      <c r="DOQ2" s="22"/>
      <c r="DOR2" s="22"/>
      <c r="DOS2" s="22"/>
      <c r="DOT2" s="22"/>
      <c r="DOU2" s="22"/>
      <c r="DOV2" s="22"/>
      <c r="DOW2" s="22"/>
      <c r="DOX2" s="22"/>
      <c r="DOY2" s="22"/>
      <c r="DOZ2" s="22"/>
      <c r="DPA2" s="22"/>
      <c r="DPB2" s="22"/>
      <c r="DPC2" s="22"/>
      <c r="DPD2" s="22"/>
      <c r="DPE2" s="22"/>
      <c r="DPF2" s="22"/>
      <c r="DPG2" s="22"/>
      <c r="DPH2" s="22"/>
      <c r="DPI2" s="22"/>
      <c r="DPJ2" s="22"/>
      <c r="DPK2" s="22"/>
      <c r="DPL2" s="22"/>
      <c r="DPM2" s="22"/>
      <c r="DPN2" s="22"/>
      <c r="DPO2" s="22"/>
      <c r="DPP2" s="22"/>
      <c r="DPQ2" s="22"/>
      <c r="DPR2" s="22"/>
      <c r="DPS2" s="22"/>
      <c r="DPT2" s="22"/>
      <c r="DPU2" s="22"/>
      <c r="DPV2" s="22"/>
      <c r="DPW2" s="22"/>
      <c r="DPX2" s="22"/>
      <c r="DPY2" s="22"/>
      <c r="DPZ2" s="22"/>
      <c r="DQA2" s="22"/>
      <c r="DQB2" s="22"/>
      <c r="DQC2" s="22"/>
      <c r="DQD2" s="22"/>
      <c r="DQE2" s="22"/>
      <c r="DQF2" s="22"/>
      <c r="DQG2" s="22"/>
      <c r="DQH2" s="22"/>
      <c r="DQI2" s="22"/>
      <c r="DQJ2" s="22"/>
      <c r="DQK2" s="22"/>
      <c r="DQL2" s="22"/>
      <c r="DQM2" s="22"/>
      <c r="DQN2" s="22"/>
      <c r="DQO2" s="22"/>
      <c r="DQP2" s="22"/>
      <c r="DQQ2" s="22"/>
      <c r="DQR2" s="22"/>
      <c r="DQS2" s="22"/>
      <c r="DQT2" s="22"/>
      <c r="DQU2" s="22"/>
      <c r="DQV2" s="22"/>
      <c r="DQW2" s="22"/>
      <c r="DQX2" s="22"/>
      <c r="DQY2" s="22"/>
      <c r="DQZ2" s="22"/>
      <c r="DRA2" s="22"/>
      <c r="DRB2" s="22"/>
      <c r="DRC2" s="22"/>
      <c r="DRD2" s="22"/>
      <c r="DRE2" s="22"/>
      <c r="DRF2" s="22"/>
      <c r="DRG2" s="22"/>
      <c r="DRH2" s="22"/>
      <c r="DRI2" s="22"/>
      <c r="DRJ2" s="22"/>
      <c r="DRK2" s="22"/>
      <c r="DRL2" s="22"/>
      <c r="DRM2" s="22"/>
      <c r="DRN2" s="22"/>
      <c r="DRO2" s="22"/>
      <c r="DRP2" s="22"/>
      <c r="DRQ2" s="22"/>
      <c r="DRR2" s="22"/>
      <c r="DRS2" s="22"/>
      <c r="DRT2" s="22"/>
      <c r="DRU2" s="22"/>
      <c r="DRV2" s="22"/>
      <c r="DRW2" s="22"/>
      <c r="DRX2" s="22"/>
      <c r="DRY2" s="22"/>
      <c r="DRZ2" s="22"/>
      <c r="DSA2" s="22"/>
      <c r="DSB2" s="22"/>
      <c r="DSC2" s="22"/>
      <c r="DSD2" s="22"/>
      <c r="DSE2" s="22"/>
      <c r="DSF2" s="22"/>
      <c r="DSG2" s="22"/>
      <c r="DSH2" s="22"/>
      <c r="DSI2" s="22"/>
      <c r="DSJ2" s="22"/>
      <c r="DSK2" s="22"/>
      <c r="DSL2" s="22"/>
      <c r="DSM2" s="22"/>
      <c r="DSN2" s="22"/>
      <c r="DSO2" s="22"/>
      <c r="DSP2" s="22"/>
      <c r="DSQ2" s="22"/>
      <c r="DSR2" s="22"/>
      <c r="DSS2" s="22"/>
      <c r="DST2" s="22"/>
      <c r="DSU2" s="22"/>
      <c r="DSV2" s="22"/>
      <c r="DSW2" s="22"/>
      <c r="DSX2" s="22"/>
      <c r="DSY2" s="22"/>
      <c r="DSZ2" s="22"/>
      <c r="DTA2" s="22"/>
      <c r="DTB2" s="22"/>
      <c r="DTC2" s="22"/>
      <c r="DTD2" s="22"/>
      <c r="DTE2" s="22"/>
      <c r="DTF2" s="22"/>
      <c r="DTG2" s="22"/>
      <c r="DTH2" s="22"/>
      <c r="DTI2" s="22"/>
      <c r="DTJ2" s="22"/>
      <c r="DTK2" s="22"/>
      <c r="DTL2" s="22"/>
      <c r="DTM2" s="22"/>
      <c r="DTN2" s="22"/>
      <c r="DTO2" s="22"/>
      <c r="DTP2" s="22"/>
      <c r="DTQ2" s="22"/>
      <c r="DTR2" s="22"/>
      <c r="DTS2" s="22"/>
      <c r="DTT2" s="22"/>
      <c r="DTU2" s="22"/>
      <c r="DTV2" s="22"/>
      <c r="DTW2" s="22"/>
      <c r="DTX2" s="22"/>
      <c r="DTY2" s="22"/>
      <c r="DTZ2" s="22"/>
      <c r="DUA2" s="22"/>
      <c r="DUB2" s="22"/>
      <c r="DUC2" s="22"/>
      <c r="DUD2" s="22"/>
      <c r="DUE2" s="22"/>
      <c r="DUF2" s="22"/>
      <c r="DUG2" s="22"/>
      <c r="DUH2" s="22"/>
      <c r="DUI2" s="22"/>
      <c r="DUJ2" s="22"/>
      <c r="DUK2" s="22"/>
      <c r="DUL2" s="22"/>
      <c r="DUM2" s="22"/>
      <c r="DUN2" s="22"/>
      <c r="DUO2" s="22"/>
      <c r="DUP2" s="22"/>
      <c r="DUQ2" s="22"/>
      <c r="DUR2" s="22"/>
      <c r="DUS2" s="22"/>
      <c r="DUT2" s="22"/>
      <c r="DUU2" s="22"/>
      <c r="DUV2" s="22"/>
      <c r="DUW2" s="22"/>
      <c r="DUX2" s="22"/>
      <c r="DUY2" s="22"/>
      <c r="DUZ2" s="22"/>
      <c r="DVA2" s="22"/>
      <c r="DVB2" s="22"/>
      <c r="DVC2" s="22"/>
      <c r="DVD2" s="22"/>
      <c r="DVE2" s="22"/>
      <c r="DVF2" s="22"/>
      <c r="DVG2" s="22"/>
      <c r="DVH2" s="22"/>
      <c r="DVI2" s="22"/>
      <c r="DVJ2" s="22"/>
      <c r="DVK2" s="22"/>
      <c r="DVL2" s="22"/>
      <c r="DVM2" s="22"/>
      <c r="DVN2" s="22"/>
      <c r="DVO2" s="22"/>
      <c r="DVP2" s="22"/>
      <c r="DVQ2" s="22"/>
      <c r="DVR2" s="22"/>
      <c r="DVS2" s="22"/>
      <c r="DVT2" s="22"/>
      <c r="DVU2" s="22"/>
      <c r="DVV2" s="22"/>
      <c r="DVW2" s="22"/>
      <c r="DVX2" s="22"/>
      <c r="DVY2" s="22"/>
      <c r="DVZ2" s="22"/>
      <c r="DWA2" s="22"/>
      <c r="DWB2" s="22"/>
      <c r="DWC2" s="22"/>
      <c r="DWD2" s="22"/>
      <c r="DWE2" s="22"/>
      <c r="DWF2" s="22"/>
      <c r="DWG2" s="22"/>
      <c r="DWH2" s="22"/>
      <c r="DWI2" s="22"/>
      <c r="DWJ2" s="22"/>
      <c r="DWK2" s="22"/>
      <c r="DWL2" s="22"/>
      <c r="DWM2" s="22"/>
      <c r="DWN2" s="22"/>
      <c r="DWO2" s="22"/>
      <c r="DWP2" s="22"/>
      <c r="DWQ2" s="22"/>
      <c r="DWR2" s="22"/>
      <c r="DWS2" s="22"/>
      <c r="DWT2" s="22"/>
      <c r="DWU2" s="22"/>
      <c r="DWV2" s="22"/>
      <c r="DWW2" s="22"/>
      <c r="DWX2" s="22"/>
      <c r="DWY2" s="22"/>
      <c r="DWZ2" s="22"/>
      <c r="DXA2" s="22"/>
      <c r="DXB2" s="22"/>
      <c r="DXC2" s="22"/>
      <c r="DXD2" s="22"/>
      <c r="DXE2" s="22"/>
      <c r="DXF2" s="22"/>
      <c r="DXG2" s="22"/>
      <c r="DXH2" s="22"/>
      <c r="DXI2" s="22"/>
      <c r="DXJ2" s="22"/>
      <c r="DXK2" s="22"/>
      <c r="DXL2" s="22"/>
      <c r="DXM2" s="22"/>
      <c r="DXN2" s="22"/>
      <c r="DXO2" s="22"/>
      <c r="DXP2" s="22"/>
      <c r="DXQ2" s="22"/>
      <c r="DXR2" s="22"/>
      <c r="DXS2" s="22"/>
      <c r="DXT2" s="22"/>
      <c r="DXU2" s="22"/>
      <c r="DXV2" s="22"/>
      <c r="DXW2" s="22"/>
      <c r="DXX2" s="22"/>
      <c r="DXY2" s="22"/>
      <c r="DXZ2" s="22"/>
      <c r="DYA2" s="22"/>
      <c r="DYB2" s="22"/>
      <c r="DYC2" s="22"/>
      <c r="DYD2" s="22"/>
      <c r="DYE2" s="22"/>
      <c r="DYF2" s="22"/>
      <c r="DYG2" s="22"/>
      <c r="DYH2" s="22"/>
      <c r="DYI2" s="22"/>
      <c r="DYJ2" s="22"/>
      <c r="DYK2" s="22"/>
      <c r="DYL2" s="22"/>
      <c r="DYM2" s="22"/>
      <c r="DYN2" s="22"/>
      <c r="DYO2" s="22"/>
      <c r="DYP2" s="22"/>
      <c r="DYQ2" s="22"/>
      <c r="DYR2" s="22"/>
      <c r="DYS2" s="22"/>
      <c r="DYT2" s="22"/>
      <c r="DYU2" s="22"/>
      <c r="DYV2" s="22"/>
      <c r="DYW2" s="22"/>
      <c r="DYX2" s="22"/>
      <c r="DYY2" s="22"/>
      <c r="DYZ2" s="22"/>
      <c r="DZA2" s="22"/>
      <c r="DZB2" s="22"/>
      <c r="DZC2" s="22"/>
      <c r="DZD2" s="22"/>
      <c r="DZE2" s="22"/>
      <c r="DZF2" s="22"/>
      <c r="DZG2" s="22"/>
      <c r="DZH2" s="22"/>
      <c r="DZI2" s="22"/>
      <c r="DZJ2" s="22"/>
      <c r="DZK2" s="22"/>
      <c r="DZL2" s="22"/>
      <c r="DZM2" s="22"/>
      <c r="DZN2" s="22"/>
      <c r="DZO2" s="22"/>
      <c r="DZP2" s="22"/>
      <c r="DZQ2" s="22"/>
      <c r="DZR2" s="22"/>
      <c r="DZS2" s="22"/>
      <c r="DZT2" s="22"/>
      <c r="DZU2" s="22"/>
      <c r="DZV2" s="22"/>
      <c r="DZW2" s="22"/>
      <c r="DZX2" s="22"/>
      <c r="DZY2" s="22"/>
      <c r="DZZ2" s="22"/>
      <c r="EAA2" s="22"/>
      <c r="EAB2" s="22"/>
      <c r="EAC2" s="22"/>
      <c r="EAD2" s="22"/>
      <c r="EAE2" s="22"/>
      <c r="EAF2" s="22"/>
      <c r="EAG2" s="22"/>
      <c r="EAH2" s="22"/>
      <c r="EAI2" s="22"/>
      <c r="EAJ2" s="22"/>
      <c r="EAK2" s="22"/>
      <c r="EAL2" s="22"/>
      <c r="EAM2" s="22"/>
      <c r="EAN2" s="22"/>
      <c r="EAO2" s="22"/>
      <c r="EAP2" s="22"/>
      <c r="EAQ2" s="22"/>
      <c r="EAR2" s="22"/>
      <c r="EAS2" s="22"/>
      <c r="EAT2" s="22"/>
      <c r="EAU2" s="22"/>
      <c r="EAV2" s="22"/>
      <c r="EAW2" s="22"/>
      <c r="EAX2" s="22"/>
      <c r="EAY2" s="22"/>
      <c r="EAZ2" s="22"/>
      <c r="EBA2" s="22"/>
      <c r="EBB2" s="22"/>
      <c r="EBC2" s="22"/>
      <c r="EBD2" s="22"/>
      <c r="EBE2" s="22"/>
      <c r="EBF2" s="22"/>
      <c r="EBG2" s="22"/>
      <c r="EBH2" s="22"/>
      <c r="EBI2" s="22"/>
      <c r="EBJ2" s="22"/>
      <c r="EBK2" s="22"/>
      <c r="EBL2" s="22"/>
      <c r="EBM2" s="22"/>
      <c r="EBN2" s="22"/>
      <c r="EBO2" s="22"/>
      <c r="EBP2" s="22"/>
      <c r="EBQ2" s="22"/>
      <c r="EBR2" s="22"/>
      <c r="EBS2" s="22"/>
      <c r="EBT2" s="22"/>
      <c r="EBU2" s="22"/>
      <c r="EBV2" s="22"/>
      <c r="EBW2" s="22"/>
      <c r="EBX2" s="22"/>
      <c r="EBY2" s="22"/>
      <c r="EBZ2" s="22"/>
      <c r="ECA2" s="22"/>
      <c r="ECB2" s="22"/>
      <c r="ECC2" s="22"/>
      <c r="ECD2" s="22"/>
      <c r="ECE2" s="22"/>
      <c r="ECF2" s="22"/>
      <c r="ECG2" s="22"/>
      <c r="ECH2" s="22"/>
      <c r="ECI2" s="22"/>
      <c r="ECJ2" s="22"/>
      <c r="ECK2" s="22"/>
      <c r="ECL2" s="22"/>
      <c r="ECM2" s="22"/>
      <c r="ECN2" s="22"/>
      <c r="ECO2" s="22"/>
      <c r="ECP2" s="22"/>
      <c r="ECQ2" s="22"/>
      <c r="ECR2" s="22"/>
      <c r="ECS2" s="22"/>
      <c r="ECT2" s="22"/>
      <c r="ECU2" s="22"/>
      <c r="ECV2" s="22"/>
      <c r="ECW2" s="22"/>
      <c r="ECX2" s="22"/>
      <c r="ECY2" s="22"/>
      <c r="ECZ2" s="22"/>
      <c r="EDA2" s="22"/>
      <c r="EDB2" s="22"/>
      <c r="EDC2" s="22"/>
      <c r="EDD2" s="22"/>
      <c r="EDE2" s="22"/>
      <c r="EDF2" s="22"/>
      <c r="EDG2" s="22"/>
      <c r="EDH2" s="22"/>
      <c r="EDI2" s="22"/>
      <c r="EDJ2" s="22"/>
      <c r="EDK2" s="22"/>
      <c r="EDL2" s="22"/>
      <c r="EDM2" s="22"/>
      <c r="EDN2" s="22"/>
      <c r="EDO2" s="22"/>
      <c r="EDP2" s="22"/>
      <c r="EDQ2" s="22"/>
      <c r="EDR2" s="22"/>
      <c r="EDS2" s="22"/>
      <c r="EDT2" s="22"/>
      <c r="EDU2" s="22"/>
      <c r="EDV2" s="22"/>
      <c r="EDW2" s="22"/>
      <c r="EDX2" s="22"/>
      <c r="EDY2" s="22"/>
      <c r="EDZ2" s="22"/>
      <c r="EEA2" s="22"/>
      <c r="EEB2" s="22"/>
      <c r="EEC2" s="22"/>
      <c r="EED2" s="22"/>
      <c r="EEE2" s="22"/>
      <c r="EEF2" s="22"/>
      <c r="EEG2" s="22"/>
      <c r="EEH2" s="22"/>
      <c r="EEI2" s="22"/>
      <c r="EEJ2" s="22"/>
      <c r="EEK2" s="22"/>
      <c r="EEL2" s="22"/>
      <c r="EEM2" s="22"/>
      <c r="EEN2" s="22"/>
      <c r="EEO2" s="22"/>
      <c r="EEP2" s="22"/>
      <c r="EEQ2" s="22"/>
      <c r="EER2" s="22"/>
      <c r="EES2" s="22"/>
      <c r="EET2" s="22"/>
      <c r="EEU2" s="22"/>
      <c r="EEV2" s="22"/>
      <c r="EEW2" s="22"/>
      <c r="EEX2" s="22"/>
      <c r="EEY2" s="22"/>
      <c r="EEZ2" s="22"/>
      <c r="EFA2" s="22"/>
      <c r="EFB2" s="22"/>
      <c r="EFC2" s="22"/>
      <c r="EFD2" s="22"/>
      <c r="EFE2" s="22"/>
      <c r="EFF2" s="22"/>
      <c r="EFG2" s="22"/>
      <c r="EFH2" s="22"/>
      <c r="EFI2" s="22"/>
      <c r="EFJ2" s="22"/>
      <c r="EFK2" s="22"/>
      <c r="EFL2" s="22"/>
      <c r="EFM2" s="22"/>
      <c r="EFN2" s="22"/>
      <c r="EFO2" s="22"/>
      <c r="EFP2" s="22"/>
      <c r="EFQ2" s="22"/>
      <c r="EFR2" s="22"/>
      <c r="EFS2" s="22"/>
      <c r="EFT2" s="22"/>
      <c r="EFU2" s="22"/>
      <c r="EFV2" s="22"/>
      <c r="EFW2" s="22"/>
      <c r="EFX2" s="22"/>
      <c r="EFY2" s="22"/>
      <c r="EFZ2" s="22"/>
      <c r="EGA2" s="22"/>
      <c r="EGB2" s="22"/>
      <c r="EGC2" s="22"/>
      <c r="EGD2" s="22"/>
      <c r="EGE2" s="22"/>
      <c r="EGF2" s="22"/>
      <c r="EGG2" s="22"/>
      <c r="EGH2" s="22"/>
      <c r="EGI2" s="22"/>
      <c r="EGJ2" s="22"/>
      <c r="EGK2" s="22"/>
      <c r="EGL2" s="22"/>
      <c r="EGM2" s="22"/>
      <c r="EGN2" s="22"/>
      <c r="EGO2" s="22"/>
      <c r="EGP2" s="22"/>
      <c r="EGQ2" s="22"/>
      <c r="EGR2" s="22"/>
      <c r="EGS2" s="22"/>
      <c r="EGT2" s="22"/>
      <c r="EGU2" s="22"/>
      <c r="EGV2" s="22"/>
      <c r="EGW2" s="22"/>
      <c r="EGX2" s="22"/>
      <c r="EGY2" s="22"/>
      <c r="EGZ2" s="22"/>
      <c r="EHA2" s="22"/>
      <c r="EHB2" s="22"/>
      <c r="EHC2" s="22"/>
      <c r="EHD2" s="22"/>
      <c r="EHE2" s="22"/>
      <c r="EHF2" s="22"/>
      <c r="EHG2" s="22"/>
      <c r="EHH2" s="22"/>
      <c r="EHI2" s="22"/>
      <c r="EHJ2" s="22"/>
      <c r="EHK2" s="22"/>
      <c r="EHL2" s="22"/>
      <c r="EHM2" s="22"/>
      <c r="EHN2" s="22"/>
      <c r="EHO2" s="22"/>
      <c r="EHP2" s="22"/>
      <c r="EHQ2" s="22"/>
      <c r="EHR2" s="22"/>
      <c r="EHS2" s="22"/>
      <c r="EHT2" s="22"/>
      <c r="EHU2" s="22"/>
      <c r="EHV2" s="22"/>
      <c r="EHW2" s="22"/>
      <c r="EHX2" s="22"/>
      <c r="EHY2" s="22"/>
      <c r="EHZ2" s="22"/>
      <c r="EIA2" s="22"/>
      <c r="EIB2" s="22"/>
      <c r="EIC2" s="22"/>
      <c r="EID2" s="22"/>
      <c r="EIE2" s="22"/>
      <c r="EIF2" s="22"/>
      <c r="EIG2" s="22"/>
      <c r="EIH2" s="22"/>
      <c r="EII2" s="22"/>
      <c r="EIJ2" s="22"/>
      <c r="EIK2" s="22"/>
      <c r="EIL2" s="22"/>
      <c r="EIM2" s="22"/>
      <c r="EIN2" s="22"/>
      <c r="EIO2" s="22"/>
      <c r="EIP2" s="22"/>
      <c r="EIQ2" s="22"/>
      <c r="EIR2" s="22"/>
      <c r="EIS2" s="22"/>
      <c r="EIT2" s="22"/>
      <c r="EIU2" s="22"/>
      <c r="EIV2" s="22"/>
      <c r="EIW2" s="22"/>
      <c r="EIX2" s="22"/>
      <c r="EIY2" s="22"/>
      <c r="EIZ2" s="22"/>
      <c r="EJA2" s="22"/>
      <c r="EJB2" s="22"/>
      <c r="EJC2" s="22"/>
      <c r="EJD2" s="22"/>
      <c r="EJE2" s="22"/>
      <c r="EJF2" s="22"/>
      <c r="EJG2" s="22"/>
      <c r="EJH2" s="22"/>
      <c r="EJI2" s="22"/>
      <c r="EJJ2" s="22"/>
      <c r="EJK2" s="22"/>
      <c r="EJL2" s="22"/>
      <c r="EJM2" s="22"/>
      <c r="EJN2" s="22"/>
      <c r="EJO2" s="22"/>
      <c r="EJP2" s="22"/>
      <c r="EJQ2" s="22"/>
      <c r="EJR2" s="22"/>
      <c r="EJS2" s="22"/>
      <c r="EJT2" s="22"/>
      <c r="EJU2" s="22"/>
      <c r="EJV2" s="22"/>
      <c r="EJW2" s="22"/>
      <c r="EJX2" s="22"/>
      <c r="EJY2" s="22"/>
      <c r="EJZ2" s="22"/>
      <c r="EKA2" s="22"/>
      <c r="EKB2" s="22"/>
      <c r="EKC2" s="22"/>
      <c r="EKD2" s="22"/>
      <c r="EKE2" s="22"/>
      <c r="EKF2" s="22"/>
      <c r="EKG2" s="22"/>
      <c r="EKH2" s="22"/>
      <c r="EKI2" s="22"/>
      <c r="EKJ2" s="22"/>
      <c r="EKK2" s="22"/>
      <c r="EKL2" s="22"/>
      <c r="EKM2" s="22"/>
      <c r="EKN2" s="22"/>
      <c r="EKO2" s="22"/>
      <c r="EKP2" s="22"/>
      <c r="EKQ2" s="22"/>
      <c r="EKR2" s="22"/>
      <c r="EKS2" s="22"/>
      <c r="EKT2" s="22"/>
      <c r="EKU2" s="22"/>
      <c r="EKV2" s="22"/>
      <c r="EKW2" s="22"/>
      <c r="EKX2" s="22"/>
      <c r="EKY2" s="22"/>
      <c r="EKZ2" s="22"/>
      <c r="ELA2" s="22"/>
      <c r="ELB2" s="22"/>
      <c r="ELC2" s="22"/>
      <c r="ELD2" s="22"/>
      <c r="ELE2" s="22"/>
      <c r="ELF2" s="22"/>
      <c r="ELG2" s="22"/>
      <c r="ELH2" s="22"/>
      <c r="ELI2" s="22"/>
      <c r="ELJ2" s="22"/>
      <c r="ELK2" s="22"/>
      <c r="ELL2" s="22"/>
      <c r="ELM2" s="22"/>
      <c r="ELN2" s="22"/>
      <c r="ELO2" s="22"/>
      <c r="ELP2" s="22"/>
      <c r="ELQ2" s="22"/>
      <c r="ELR2" s="22"/>
      <c r="ELS2" s="22"/>
      <c r="ELT2" s="22"/>
      <c r="ELU2" s="22"/>
      <c r="ELV2" s="22"/>
      <c r="ELW2" s="22"/>
      <c r="ELX2" s="22"/>
      <c r="ELY2" s="22"/>
      <c r="ELZ2" s="22"/>
      <c r="EMA2" s="22"/>
      <c r="EMB2" s="22"/>
      <c r="EMC2" s="22"/>
      <c r="EMD2" s="22"/>
      <c r="EME2" s="22"/>
      <c r="EMF2" s="22"/>
      <c r="EMG2" s="22"/>
      <c r="EMH2" s="22"/>
      <c r="EMI2" s="22"/>
      <c r="EMJ2" s="22"/>
      <c r="EMK2" s="22"/>
      <c r="EML2" s="22"/>
      <c r="EMM2" s="22"/>
      <c r="EMN2" s="22"/>
      <c r="EMO2" s="22"/>
      <c r="EMP2" s="22"/>
      <c r="EMQ2" s="22"/>
      <c r="EMR2" s="22"/>
      <c r="EMS2" s="22"/>
      <c r="EMT2" s="22"/>
      <c r="EMU2" s="22"/>
      <c r="EMV2" s="22"/>
      <c r="EMW2" s="22"/>
      <c r="EMX2" s="22"/>
      <c r="EMY2" s="22"/>
      <c r="EMZ2" s="22"/>
      <c r="ENA2" s="22"/>
      <c r="ENB2" s="22"/>
      <c r="ENC2" s="22"/>
      <c r="END2" s="22"/>
      <c r="ENE2" s="22"/>
      <c r="ENF2" s="22"/>
      <c r="ENG2" s="22"/>
      <c r="ENH2" s="22"/>
      <c r="ENI2" s="22"/>
      <c r="ENJ2" s="22"/>
      <c r="ENK2" s="22"/>
      <c r="ENL2" s="22"/>
      <c r="ENM2" s="22"/>
      <c r="ENN2" s="22"/>
      <c r="ENO2" s="22"/>
      <c r="ENP2" s="22"/>
      <c r="ENQ2" s="22"/>
      <c r="ENR2" s="22"/>
      <c r="ENS2" s="22"/>
      <c r="ENT2" s="22"/>
      <c r="ENU2" s="22"/>
      <c r="ENV2" s="22"/>
      <c r="ENW2" s="22"/>
      <c r="ENX2" s="22"/>
      <c r="ENY2" s="22"/>
      <c r="ENZ2" s="22"/>
      <c r="EOA2" s="22"/>
      <c r="EOB2" s="22"/>
      <c r="EOC2" s="22"/>
      <c r="EOD2" s="22"/>
      <c r="EOE2" s="22"/>
      <c r="EOF2" s="22"/>
      <c r="EOG2" s="22"/>
      <c r="EOH2" s="22"/>
      <c r="EOI2" s="22"/>
      <c r="EOJ2" s="22"/>
      <c r="EOK2" s="22"/>
      <c r="EOL2" s="22"/>
      <c r="EOM2" s="22"/>
      <c r="EON2" s="22"/>
      <c r="EOO2" s="22"/>
      <c r="EOP2" s="22"/>
      <c r="EOQ2" s="22"/>
      <c r="EOR2" s="22"/>
      <c r="EOS2" s="22"/>
      <c r="EOT2" s="22"/>
      <c r="EOU2" s="22"/>
      <c r="EOV2" s="22"/>
      <c r="EOW2" s="22"/>
      <c r="EOX2" s="22"/>
      <c r="EOY2" s="22"/>
      <c r="EOZ2" s="22"/>
      <c r="EPA2" s="22"/>
      <c r="EPB2" s="22"/>
      <c r="EPC2" s="22"/>
      <c r="EPD2" s="22"/>
      <c r="EPE2" s="22"/>
      <c r="EPF2" s="22"/>
      <c r="EPG2" s="22"/>
      <c r="EPH2" s="22"/>
      <c r="EPI2" s="22"/>
      <c r="EPJ2" s="22"/>
      <c r="EPK2" s="22"/>
      <c r="EPL2" s="22"/>
      <c r="EPM2" s="22"/>
      <c r="EPN2" s="22"/>
      <c r="EPO2" s="22"/>
      <c r="EPP2" s="22"/>
      <c r="EPQ2" s="22"/>
      <c r="EPR2" s="22"/>
      <c r="EPS2" s="22"/>
      <c r="EPT2" s="22"/>
      <c r="EPU2" s="22"/>
      <c r="EPV2" s="22"/>
      <c r="EPW2" s="22"/>
      <c r="EPX2" s="22"/>
      <c r="EPY2" s="22"/>
      <c r="EPZ2" s="22"/>
      <c r="EQA2" s="22"/>
      <c r="EQB2" s="22"/>
      <c r="EQC2" s="22"/>
      <c r="EQD2" s="22"/>
      <c r="EQE2" s="22"/>
      <c r="EQF2" s="22"/>
      <c r="EQG2" s="22"/>
      <c r="EQH2" s="22"/>
      <c r="EQI2" s="22"/>
      <c r="EQJ2" s="22"/>
      <c r="EQK2" s="22"/>
      <c r="EQL2" s="22"/>
      <c r="EQM2" s="22"/>
      <c r="EQN2" s="22"/>
      <c r="EQO2" s="22"/>
      <c r="EQP2" s="22"/>
      <c r="EQQ2" s="22"/>
      <c r="EQR2" s="22"/>
      <c r="EQS2" s="22"/>
      <c r="EQT2" s="22"/>
      <c r="EQU2" s="22"/>
      <c r="EQV2" s="22"/>
      <c r="EQW2" s="22"/>
      <c r="EQX2" s="22"/>
      <c r="EQY2" s="22"/>
      <c r="EQZ2" s="22"/>
      <c r="ERA2" s="22"/>
      <c r="ERB2" s="22"/>
      <c r="ERC2" s="22"/>
      <c r="ERD2" s="22"/>
      <c r="ERE2" s="22"/>
      <c r="ERF2" s="22"/>
      <c r="ERG2" s="22"/>
      <c r="ERH2" s="22"/>
      <c r="ERI2" s="22"/>
      <c r="ERJ2" s="22"/>
      <c r="ERK2" s="22"/>
      <c r="ERL2" s="22"/>
      <c r="ERM2" s="22"/>
      <c r="ERN2" s="22"/>
      <c r="ERO2" s="22"/>
      <c r="ERP2" s="22"/>
      <c r="ERQ2" s="22"/>
      <c r="ERR2" s="22"/>
      <c r="ERS2" s="22"/>
      <c r="ERT2" s="22"/>
      <c r="ERU2" s="22"/>
      <c r="ERV2" s="22"/>
      <c r="ERW2" s="22"/>
      <c r="ERX2" s="22"/>
      <c r="ERY2" s="22"/>
      <c r="ERZ2" s="22"/>
      <c r="ESA2" s="22"/>
      <c r="ESB2" s="22"/>
      <c r="ESC2" s="22"/>
      <c r="ESD2" s="22"/>
      <c r="ESE2" s="22"/>
      <c r="ESF2" s="22"/>
      <c r="ESG2" s="22"/>
      <c r="ESH2" s="22"/>
      <c r="ESI2" s="22"/>
      <c r="ESJ2" s="22"/>
      <c r="ESK2" s="22"/>
      <c r="ESL2" s="22"/>
      <c r="ESM2" s="22"/>
      <c r="ESN2" s="22"/>
      <c r="ESO2" s="22"/>
      <c r="ESP2" s="22"/>
      <c r="ESQ2" s="22"/>
      <c r="ESR2" s="22"/>
      <c r="ESS2" s="22"/>
      <c r="EST2" s="22"/>
      <c r="ESU2" s="22"/>
      <c r="ESV2" s="22"/>
      <c r="ESW2" s="22"/>
      <c r="ESX2" s="22"/>
      <c r="ESY2" s="22"/>
      <c r="ESZ2" s="22"/>
      <c r="ETA2" s="22"/>
      <c r="ETB2" s="22"/>
      <c r="ETC2" s="22"/>
      <c r="ETD2" s="22"/>
      <c r="ETE2" s="22"/>
      <c r="ETF2" s="22"/>
      <c r="ETG2" s="22"/>
      <c r="ETH2" s="22"/>
      <c r="ETI2" s="22"/>
      <c r="ETJ2" s="22"/>
      <c r="ETK2" s="22"/>
      <c r="ETL2" s="22"/>
      <c r="ETM2" s="22"/>
      <c r="ETN2" s="22"/>
      <c r="ETO2" s="22"/>
      <c r="ETP2" s="22"/>
      <c r="ETQ2" s="22"/>
      <c r="ETR2" s="22"/>
      <c r="ETS2" s="22"/>
      <c r="ETT2" s="22"/>
      <c r="ETU2" s="22"/>
      <c r="ETV2" s="22"/>
      <c r="ETW2" s="22"/>
      <c r="ETX2" s="22"/>
      <c r="ETY2" s="22"/>
      <c r="ETZ2" s="22"/>
      <c r="EUA2" s="22"/>
      <c r="EUB2" s="22"/>
      <c r="EUC2" s="22"/>
      <c r="EUD2" s="22"/>
      <c r="EUE2" s="22"/>
      <c r="EUF2" s="22"/>
      <c r="EUG2" s="22"/>
      <c r="EUH2" s="22"/>
      <c r="EUI2" s="22"/>
      <c r="EUJ2" s="22"/>
      <c r="EUK2" s="22"/>
      <c r="EUL2" s="22"/>
      <c r="EUM2" s="22"/>
      <c r="EUN2" s="22"/>
      <c r="EUO2" s="22"/>
      <c r="EUP2" s="22"/>
      <c r="EUQ2" s="22"/>
      <c r="EUR2" s="22"/>
      <c r="EUS2" s="22"/>
      <c r="EUT2" s="22"/>
      <c r="EUU2" s="22"/>
      <c r="EUV2" s="22"/>
      <c r="EUW2" s="22"/>
      <c r="EUX2" s="22"/>
      <c r="EUY2" s="22"/>
      <c r="EUZ2" s="22"/>
      <c r="EVA2" s="22"/>
      <c r="EVB2" s="22"/>
      <c r="EVC2" s="22"/>
      <c r="EVD2" s="22"/>
      <c r="EVE2" s="22"/>
      <c r="EVF2" s="22"/>
      <c r="EVG2" s="22"/>
      <c r="EVH2" s="22"/>
      <c r="EVI2" s="22"/>
      <c r="EVJ2" s="22"/>
      <c r="EVK2" s="22"/>
      <c r="EVL2" s="22"/>
      <c r="EVM2" s="22"/>
      <c r="EVN2" s="22"/>
      <c r="EVO2" s="22"/>
      <c r="EVP2" s="22"/>
      <c r="EVQ2" s="22"/>
      <c r="EVR2" s="22"/>
      <c r="EVS2" s="22"/>
      <c r="EVT2" s="22"/>
      <c r="EVU2" s="22"/>
      <c r="EVV2" s="22"/>
      <c r="EVW2" s="22"/>
      <c r="EVX2" s="22"/>
      <c r="EVY2" s="22"/>
      <c r="EVZ2" s="22"/>
      <c r="EWA2" s="22"/>
      <c r="EWB2" s="22"/>
      <c r="EWC2" s="22"/>
      <c r="EWD2" s="22"/>
      <c r="EWE2" s="22"/>
      <c r="EWF2" s="22"/>
      <c r="EWG2" s="22"/>
      <c r="EWH2" s="22"/>
      <c r="EWI2" s="22"/>
      <c r="EWJ2" s="22"/>
      <c r="EWK2" s="22"/>
      <c r="EWL2" s="22"/>
      <c r="EWM2" s="22"/>
      <c r="EWN2" s="22"/>
      <c r="EWO2" s="22"/>
      <c r="EWP2" s="22"/>
      <c r="EWQ2" s="22"/>
      <c r="EWR2" s="22"/>
      <c r="EWS2" s="22"/>
      <c r="EWT2" s="22"/>
      <c r="EWU2" s="22"/>
      <c r="EWV2" s="22"/>
      <c r="EWW2" s="22"/>
      <c r="EWX2" s="22"/>
      <c r="EWY2" s="22"/>
      <c r="EWZ2" s="22"/>
      <c r="EXA2" s="22"/>
      <c r="EXB2" s="22"/>
      <c r="EXC2" s="22"/>
      <c r="EXD2" s="22"/>
      <c r="EXE2" s="22"/>
      <c r="EXF2" s="22"/>
      <c r="EXG2" s="22"/>
      <c r="EXH2" s="22"/>
      <c r="EXI2" s="22"/>
      <c r="EXJ2" s="22"/>
      <c r="EXK2" s="22"/>
      <c r="EXL2" s="22"/>
      <c r="EXM2" s="22"/>
      <c r="EXN2" s="22"/>
      <c r="EXO2" s="22"/>
      <c r="EXP2" s="22"/>
      <c r="EXQ2" s="22"/>
      <c r="EXR2" s="22"/>
      <c r="EXS2" s="22"/>
      <c r="EXT2" s="22"/>
      <c r="EXU2" s="22"/>
      <c r="EXV2" s="22"/>
      <c r="EXW2" s="22"/>
      <c r="EXX2" s="22"/>
      <c r="EXY2" s="22"/>
      <c r="EXZ2" s="22"/>
      <c r="EYA2" s="22"/>
      <c r="EYB2" s="22"/>
      <c r="EYC2" s="22"/>
      <c r="EYD2" s="22"/>
      <c r="EYE2" s="22"/>
      <c r="EYF2" s="22"/>
      <c r="EYG2" s="22"/>
      <c r="EYH2" s="22"/>
      <c r="EYI2" s="22"/>
      <c r="EYJ2" s="22"/>
      <c r="EYK2" s="22"/>
      <c r="EYL2" s="22"/>
      <c r="EYM2" s="22"/>
      <c r="EYN2" s="22"/>
      <c r="EYO2" s="22"/>
      <c r="EYP2" s="22"/>
      <c r="EYQ2" s="22"/>
      <c r="EYR2" s="22"/>
      <c r="EYS2" s="22"/>
      <c r="EYT2" s="22"/>
      <c r="EYU2" s="22"/>
      <c r="EYV2" s="22"/>
      <c r="EYW2" s="22"/>
      <c r="EYX2" s="22"/>
      <c r="EYY2" s="22"/>
      <c r="EYZ2" s="22"/>
      <c r="EZA2" s="22"/>
      <c r="EZB2" s="22"/>
      <c r="EZC2" s="22"/>
      <c r="EZD2" s="22"/>
      <c r="EZE2" s="22"/>
      <c r="EZF2" s="22"/>
      <c r="EZG2" s="22"/>
      <c r="EZH2" s="22"/>
      <c r="EZI2" s="22"/>
      <c r="EZJ2" s="22"/>
      <c r="EZK2" s="22"/>
      <c r="EZL2" s="22"/>
      <c r="EZM2" s="22"/>
      <c r="EZN2" s="22"/>
      <c r="EZO2" s="22"/>
      <c r="EZP2" s="22"/>
      <c r="EZQ2" s="22"/>
      <c r="EZR2" s="22"/>
      <c r="EZS2" s="22"/>
      <c r="EZT2" s="22"/>
      <c r="EZU2" s="22"/>
      <c r="EZV2" s="22"/>
      <c r="EZW2" s="22"/>
      <c r="EZX2" s="22"/>
      <c r="EZY2" s="22"/>
      <c r="EZZ2" s="22"/>
      <c r="FAA2" s="22"/>
      <c r="FAB2" s="22"/>
      <c r="FAC2" s="22"/>
      <c r="FAD2" s="22"/>
      <c r="FAE2" s="22"/>
      <c r="FAF2" s="22"/>
      <c r="FAG2" s="22"/>
      <c r="FAH2" s="22"/>
      <c r="FAI2" s="22"/>
      <c r="FAJ2" s="22"/>
      <c r="FAK2" s="22"/>
      <c r="FAL2" s="22"/>
      <c r="FAM2" s="22"/>
      <c r="FAN2" s="22"/>
      <c r="FAO2" s="22"/>
      <c r="FAP2" s="22"/>
      <c r="FAQ2" s="22"/>
      <c r="FAR2" s="22"/>
      <c r="FAS2" s="22"/>
      <c r="FAT2" s="22"/>
      <c r="FAU2" s="22"/>
      <c r="FAV2" s="22"/>
      <c r="FAW2" s="22"/>
      <c r="FAX2" s="22"/>
      <c r="FAY2" s="22"/>
      <c r="FAZ2" s="22"/>
      <c r="FBA2" s="22"/>
      <c r="FBB2" s="22"/>
      <c r="FBC2" s="22"/>
      <c r="FBD2" s="22"/>
      <c r="FBE2" s="22"/>
      <c r="FBF2" s="22"/>
      <c r="FBG2" s="22"/>
      <c r="FBH2" s="22"/>
      <c r="FBI2" s="22"/>
      <c r="FBJ2" s="22"/>
      <c r="FBK2" s="22"/>
      <c r="FBL2" s="22"/>
      <c r="FBM2" s="22"/>
      <c r="FBN2" s="22"/>
      <c r="FBO2" s="22"/>
      <c r="FBP2" s="22"/>
      <c r="FBQ2" s="22"/>
      <c r="FBR2" s="22"/>
      <c r="FBS2" s="22"/>
      <c r="FBT2" s="22"/>
      <c r="FBU2" s="22"/>
      <c r="FBV2" s="22"/>
      <c r="FBW2" s="22"/>
      <c r="FBX2" s="22"/>
      <c r="FBY2" s="22"/>
      <c r="FBZ2" s="22"/>
      <c r="FCA2" s="22"/>
      <c r="FCB2" s="22"/>
      <c r="FCC2" s="22"/>
      <c r="FCD2" s="22"/>
      <c r="FCE2" s="22"/>
      <c r="FCF2" s="22"/>
      <c r="FCG2" s="22"/>
      <c r="FCH2" s="22"/>
      <c r="FCI2" s="22"/>
      <c r="FCJ2" s="22"/>
      <c r="FCK2" s="22"/>
      <c r="FCL2" s="22"/>
      <c r="FCM2" s="22"/>
      <c r="FCN2" s="22"/>
      <c r="FCO2" s="22"/>
      <c r="FCP2" s="22"/>
      <c r="FCQ2" s="22"/>
      <c r="FCR2" s="22"/>
      <c r="FCS2" s="22"/>
      <c r="FCT2" s="22"/>
      <c r="FCU2" s="22"/>
      <c r="FCV2" s="22"/>
      <c r="FCW2" s="22"/>
      <c r="FCX2" s="22"/>
      <c r="FCY2" s="22"/>
      <c r="FCZ2" s="22"/>
      <c r="FDA2" s="22"/>
      <c r="FDB2" s="22"/>
      <c r="FDC2" s="22"/>
      <c r="FDD2" s="22"/>
      <c r="FDE2" s="22"/>
      <c r="FDF2" s="22"/>
      <c r="FDG2" s="22"/>
      <c r="FDH2" s="22"/>
      <c r="FDI2" s="22"/>
      <c r="FDJ2" s="22"/>
      <c r="FDK2" s="22"/>
      <c r="FDL2" s="22"/>
      <c r="FDM2" s="22"/>
      <c r="FDN2" s="22"/>
      <c r="FDO2" s="22"/>
      <c r="FDP2" s="22"/>
      <c r="FDQ2" s="22"/>
      <c r="FDR2" s="22"/>
      <c r="FDS2" s="22"/>
      <c r="FDT2" s="22"/>
      <c r="FDU2" s="22"/>
      <c r="FDV2" s="22"/>
      <c r="FDW2" s="22"/>
      <c r="FDX2" s="22"/>
      <c r="FDY2" s="22"/>
      <c r="FDZ2" s="22"/>
      <c r="FEA2" s="22"/>
      <c r="FEB2" s="22"/>
      <c r="FEC2" s="22"/>
      <c r="FED2" s="22"/>
      <c r="FEE2" s="22"/>
      <c r="FEF2" s="22"/>
      <c r="FEG2" s="22"/>
      <c r="FEH2" s="22"/>
      <c r="FEI2" s="22"/>
      <c r="FEJ2" s="22"/>
      <c r="FEK2" s="22"/>
      <c r="FEL2" s="22"/>
      <c r="FEM2" s="22"/>
      <c r="FEN2" s="22"/>
      <c r="FEO2" s="22"/>
      <c r="FEP2" s="22"/>
      <c r="FEQ2" s="22"/>
      <c r="FER2" s="22"/>
      <c r="FES2" s="22"/>
      <c r="FET2" s="22"/>
      <c r="FEU2" s="22"/>
      <c r="FEV2" s="22"/>
      <c r="FEW2" s="22"/>
      <c r="FEX2" s="22"/>
      <c r="FEY2" s="22"/>
      <c r="FEZ2" s="22"/>
      <c r="FFA2" s="22"/>
      <c r="FFB2" s="22"/>
      <c r="FFC2" s="22"/>
      <c r="FFD2" s="22"/>
      <c r="FFE2" s="22"/>
      <c r="FFF2" s="22"/>
      <c r="FFG2" s="22"/>
      <c r="FFH2" s="22"/>
      <c r="FFI2" s="22"/>
      <c r="FFJ2" s="22"/>
      <c r="FFK2" s="22"/>
      <c r="FFL2" s="22"/>
      <c r="FFM2" s="22"/>
      <c r="FFN2" s="22"/>
      <c r="FFO2" s="22"/>
      <c r="FFP2" s="22"/>
      <c r="FFQ2" s="22"/>
      <c r="FFR2" s="22"/>
      <c r="FFS2" s="22"/>
      <c r="FFT2" s="22"/>
      <c r="FFU2" s="22"/>
      <c r="FFV2" s="22"/>
      <c r="FFW2" s="22"/>
      <c r="FFX2" s="22"/>
      <c r="FFY2" s="22"/>
      <c r="FFZ2" s="22"/>
      <c r="FGA2" s="22"/>
      <c r="FGB2" s="22"/>
      <c r="FGC2" s="22"/>
      <c r="FGD2" s="22"/>
      <c r="FGE2" s="22"/>
      <c r="FGF2" s="22"/>
      <c r="FGG2" s="22"/>
      <c r="FGH2" s="22"/>
      <c r="FGI2" s="22"/>
      <c r="FGJ2" s="22"/>
      <c r="FGK2" s="22"/>
      <c r="FGL2" s="22"/>
      <c r="FGM2" s="22"/>
      <c r="FGN2" s="22"/>
      <c r="FGO2" s="22"/>
      <c r="FGP2" s="22"/>
      <c r="FGQ2" s="22"/>
      <c r="FGR2" s="22"/>
      <c r="FGS2" s="22"/>
      <c r="FGT2" s="22"/>
      <c r="FGU2" s="22"/>
      <c r="FGV2" s="22"/>
      <c r="FGW2" s="22"/>
      <c r="FGX2" s="22"/>
      <c r="FGY2" s="22"/>
      <c r="FGZ2" s="22"/>
      <c r="FHA2" s="22"/>
      <c r="FHB2" s="22"/>
      <c r="FHC2" s="22"/>
      <c r="FHD2" s="22"/>
      <c r="FHE2" s="22"/>
      <c r="FHF2" s="22"/>
      <c r="FHG2" s="22"/>
      <c r="FHH2" s="22"/>
      <c r="FHI2" s="22"/>
      <c r="FHJ2" s="22"/>
      <c r="FHK2" s="22"/>
      <c r="FHL2" s="22"/>
      <c r="FHM2" s="22"/>
      <c r="FHN2" s="22"/>
      <c r="FHO2" s="22"/>
      <c r="FHP2" s="22"/>
      <c r="FHQ2" s="22"/>
      <c r="FHR2" s="22"/>
      <c r="FHS2" s="22"/>
      <c r="FHT2" s="22"/>
      <c r="FHU2" s="22"/>
      <c r="FHV2" s="22"/>
      <c r="FHW2" s="22"/>
      <c r="FHX2" s="22"/>
      <c r="FHY2" s="22"/>
      <c r="FHZ2" s="22"/>
      <c r="FIA2" s="22"/>
      <c r="FIB2" s="22"/>
      <c r="FIC2" s="22"/>
      <c r="FID2" s="22"/>
      <c r="FIE2" s="22"/>
      <c r="FIF2" s="22"/>
      <c r="FIG2" s="22"/>
      <c r="FIH2" s="22"/>
      <c r="FII2" s="22"/>
      <c r="FIJ2" s="22"/>
      <c r="FIK2" s="22"/>
      <c r="FIL2" s="22"/>
      <c r="FIM2" s="22"/>
      <c r="FIN2" s="22"/>
      <c r="FIO2" s="22"/>
      <c r="FIP2" s="22"/>
      <c r="FIQ2" s="22"/>
      <c r="FIR2" s="22"/>
      <c r="FIS2" s="22"/>
      <c r="FIT2" s="22"/>
      <c r="FIU2" s="22"/>
      <c r="FIV2" s="22"/>
      <c r="FIW2" s="22"/>
      <c r="FIX2" s="22"/>
      <c r="FIY2" s="22"/>
      <c r="FIZ2" s="22"/>
      <c r="FJA2" s="22"/>
      <c r="FJB2" s="22"/>
      <c r="FJC2" s="22"/>
      <c r="FJD2" s="22"/>
      <c r="FJE2" s="22"/>
      <c r="FJF2" s="22"/>
      <c r="FJG2" s="22"/>
      <c r="FJH2" s="22"/>
      <c r="FJI2" s="22"/>
      <c r="FJJ2" s="22"/>
      <c r="FJK2" s="22"/>
      <c r="FJL2" s="22"/>
      <c r="FJM2" s="22"/>
      <c r="FJN2" s="22"/>
      <c r="FJO2" s="22"/>
      <c r="FJP2" s="22"/>
      <c r="FJQ2" s="22"/>
      <c r="FJR2" s="22"/>
      <c r="FJS2" s="22"/>
      <c r="FJT2" s="22"/>
      <c r="FJU2" s="22"/>
      <c r="FJV2" s="22"/>
      <c r="FJW2" s="22"/>
      <c r="FJX2" s="22"/>
      <c r="FJY2" s="22"/>
      <c r="FJZ2" s="22"/>
      <c r="FKA2" s="22"/>
      <c r="FKB2" s="22"/>
      <c r="FKC2" s="22"/>
      <c r="FKD2" s="22"/>
      <c r="FKE2" s="22"/>
      <c r="FKF2" s="22"/>
      <c r="FKG2" s="22"/>
      <c r="FKH2" s="22"/>
      <c r="FKI2" s="22"/>
      <c r="FKJ2" s="22"/>
      <c r="FKK2" s="22"/>
      <c r="FKL2" s="22"/>
      <c r="FKM2" s="22"/>
      <c r="FKN2" s="22"/>
      <c r="FKO2" s="22"/>
      <c r="FKP2" s="22"/>
      <c r="FKQ2" s="22"/>
      <c r="FKR2" s="22"/>
      <c r="FKS2" s="22"/>
      <c r="FKT2" s="22"/>
      <c r="FKU2" s="22"/>
      <c r="FKV2" s="22"/>
      <c r="FKW2" s="22"/>
      <c r="FKX2" s="22"/>
      <c r="FKY2" s="22"/>
      <c r="FKZ2" s="22"/>
      <c r="FLA2" s="22"/>
      <c r="FLB2" s="22"/>
      <c r="FLC2" s="22"/>
      <c r="FLD2" s="22"/>
      <c r="FLE2" s="22"/>
      <c r="FLF2" s="22"/>
      <c r="FLG2" s="22"/>
      <c r="FLH2" s="22"/>
      <c r="FLI2" s="22"/>
      <c r="FLJ2" s="22"/>
      <c r="FLK2" s="22"/>
      <c r="FLL2" s="22"/>
      <c r="FLM2" s="22"/>
      <c r="FLN2" s="22"/>
      <c r="FLO2" s="22"/>
      <c r="FLP2" s="22"/>
      <c r="FLQ2" s="22"/>
      <c r="FLR2" s="22"/>
      <c r="FLS2" s="22"/>
      <c r="FLT2" s="22"/>
      <c r="FLU2" s="22"/>
      <c r="FLV2" s="22"/>
      <c r="FLW2" s="22"/>
      <c r="FLX2" s="22"/>
      <c r="FLY2" s="22"/>
      <c r="FLZ2" s="22"/>
      <c r="FMA2" s="22"/>
      <c r="FMB2" s="22"/>
      <c r="FMC2" s="22"/>
      <c r="FMD2" s="22"/>
      <c r="FME2" s="22"/>
      <c r="FMF2" s="22"/>
      <c r="FMG2" s="22"/>
      <c r="FMH2" s="22"/>
      <c r="FMI2" s="22"/>
      <c r="FMJ2" s="22"/>
      <c r="FMK2" s="22"/>
      <c r="FML2" s="22"/>
      <c r="FMM2" s="22"/>
      <c r="FMN2" s="22"/>
      <c r="FMO2" s="22"/>
      <c r="FMP2" s="22"/>
      <c r="FMQ2" s="22"/>
      <c r="FMR2" s="22"/>
      <c r="FMS2" s="22"/>
      <c r="FMT2" s="22"/>
      <c r="FMU2" s="22"/>
      <c r="FMV2" s="22"/>
      <c r="FMW2" s="22"/>
      <c r="FMX2" s="22"/>
      <c r="FMY2" s="22"/>
      <c r="FMZ2" s="22"/>
      <c r="FNA2" s="22"/>
      <c r="FNB2" s="22"/>
      <c r="FNC2" s="22"/>
      <c r="FND2" s="22"/>
      <c r="FNE2" s="22"/>
      <c r="FNF2" s="22"/>
      <c r="FNG2" s="22"/>
      <c r="FNH2" s="22"/>
      <c r="FNI2" s="22"/>
      <c r="FNJ2" s="22"/>
      <c r="FNK2" s="22"/>
      <c r="FNL2" s="22"/>
      <c r="FNM2" s="22"/>
      <c r="FNN2" s="22"/>
      <c r="FNO2" s="22"/>
      <c r="FNP2" s="22"/>
      <c r="FNQ2" s="22"/>
      <c r="FNR2" s="22"/>
      <c r="FNS2" s="22"/>
      <c r="FNT2" s="22"/>
      <c r="FNU2" s="22"/>
      <c r="FNV2" s="22"/>
      <c r="FNW2" s="22"/>
      <c r="FNX2" s="22"/>
      <c r="FNY2" s="22"/>
      <c r="FNZ2" s="22"/>
      <c r="FOA2" s="22"/>
      <c r="FOB2" s="22"/>
      <c r="FOC2" s="22"/>
      <c r="FOD2" s="22"/>
      <c r="FOE2" s="22"/>
      <c r="FOF2" s="22"/>
      <c r="FOG2" s="22"/>
      <c r="FOH2" s="22"/>
      <c r="FOI2" s="22"/>
      <c r="FOJ2" s="22"/>
      <c r="FOK2" s="22"/>
      <c r="FOL2" s="22"/>
      <c r="FOM2" s="22"/>
      <c r="FON2" s="22"/>
      <c r="FOO2" s="22"/>
      <c r="FOP2" s="22"/>
      <c r="FOQ2" s="22"/>
      <c r="FOR2" s="22"/>
      <c r="FOS2" s="22"/>
      <c r="FOT2" s="22"/>
      <c r="FOU2" s="22"/>
      <c r="FOV2" s="22"/>
      <c r="FOW2" s="22"/>
      <c r="FOX2" s="22"/>
      <c r="FOY2" s="22"/>
      <c r="FOZ2" s="22"/>
      <c r="FPA2" s="22"/>
      <c r="FPB2" s="22"/>
      <c r="FPC2" s="22"/>
      <c r="FPD2" s="22"/>
      <c r="FPE2" s="22"/>
      <c r="FPF2" s="22"/>
      <c r="FPG2" s="22"/>
      <c r="FPH2" s="22"/>
      <c r="FPI2" s="22"/>
      <c r="FPJ2" s="22"/>
      <c r="FPK2" s="22"/>
      <c r="FPL2" s="22"/>
      <c r="FPM2" s="22"/>
      <c r="FPN2" s="22"/>
      <c r="FPO2" s="22"/>
      <c r="FPP2" s="22"/>
      <c r="FPQ2" s="22"/>
      <c r="FPR2" s="22"/>
      <c r="FPS2" s="22"/>
      <c r="FPT2" s="22"/>
      <c r="FPU2" s="22"/>
      <c r="FPV2" s="22"/>
      <c r="FPW2" s="22"/>
      <c r="FPX2" s="22"/>
      <c r="FPY2" s="22"/>
      <c r="FPZ2" s="22"/>
      <c r="FQA2" s="22"/>
      <c r="FQB2" s="22"/>
      <c r="FQC2" s="22"/>
      <c r="FQD2" s="22"/>
      <c r="FQE2" s="22"/>
      <c r="FQF2" s="22"/>
      <c r="FQG2" s="22"/>
      <c r="FQH2" s="22"/>
      <c r="FQI2" s="22"/>
      <c r="FQJ2" s="22"/>
      <c r="FQK2" s="22"/>
      <c r="FQL2" s="22"/>
      <c r="FQM2" s="22"/>
      <c r="FQN2" s="22"/>
      <c r="FQO2" s="22"/>
      <c r="FQP2" s="22"/>
      <c r="FQQ2" s="22"/>
      <c r="FQR2" s="22"/>
      <c r="FQS2" s="22"/>
      <c r="FQT2" s="22"/>
      <c r="FQU2" s="22"/>
      <c r="FQV2" s="22"/>
      <c r="FQW2" s="22"/>
      <c r="FQX2" s="22"/>
      <c r="FQY2" s="22"/>
      <c r="FQZ2" s="22"/>
      <c r="FRA2" s="22"/>
      <c r="FRB2" s="22"/>
      <c r="FRC2" s="22"/>
      <c r="FRD2" s="22"/>
      <c r="FRE2" s="22"/>
      <c r="FRF2" s="22"/>
      <c r="FRG2" s="22"/>
      <c r="FRH2" s="22"/>
      <c r="FRI2" s="22"/>
      <c r="FRJ2" s="22"/>
      <c r="FRK2" s="22"/>
      <c r="FRL2" s="22"/>
      <c r="FRM2" s="22"/>
      <c r="FRN2" s="22"/>
      <c r="FRO2" s="22"/>
      <c r="FRP2" s="22"/>
      <c r="FRQ2" s="22"/>
      <c r="FRR2" s="22"/>
      <c r="FRS2" s="22"/>
      <c r="FRT2" s="22"/>
      <c r="FRU2" s="22"/>
      <c r="FRV2" s="22"/>
      <c r="FRW2" s="22"/>
      <c r="FRX2" s="22"/>
      <c r="FRY2" s="22"/>
      <c r="FRZ2" s="22"/>
      <c r="FSA2" s="22"/>
      <c r="FSB2" s="22"/>
      <c r="FSC2" s="22"/>
      <c r="FSD2" s="22"/>
      <c r="FSE2" s="22"/>
      <c r="FSF2" s="22"/>
      <c r="FSG2" s="22"/>
      <c r="FSH2" s="22"/>
      <c r="FSI2" s="22"/>
      <c r="FSJ2" s="22"/>
      <c r="FSK2" s="22"/>
      <c r="FSL2" s="22"/>
      <c r="FSM2" s="22"/>
      <c r="FSN2" s="22"/>
      <c r="FSO2" s="22"/>
      <c r="FSP2" s="22"/>
      <c r="FSQ2" s="22"/>
      <c r="FSR2" s="22"/>
      <c r="FSS2" s="22"/>
      <c r="FST2" s="22"/>
      <c r="FSU2" s="22"/>
      <c r="FSV2" s="22"/>
      <c r="FSW2" s="22"/>
      <c r="FSX2" s="22"/>
      <c r="FSY2" s="22"/>
      <c r="FSZ2" s="22"/>
      <c r="FTA2" s="22"/>
      <c r="FTB2" s="22"/>
      <c r="FTC2" s="22"/>
      <c r="FTD2" s="22"/>
      <c r="FTE2" s="22"/>
      <c r="FTF2" s="22"/>
      <c r="FTG2" s="22"/>
      <c r="FTH2" s="22"/>
      <c r="FTI2" s="22"/>
      <c r="FTJ2" s="22"/>
      <c r="FTK2" s="22"/>
      <c r="FTL2" s="22"/>
      <c r="FTM2" s="22"/>
      <c r="FTN2" s="22"/>
      <c r="FTO2" s="22"/>
      <c r="FTP2" s="22"/>
      <c r="FTQ2" s="22"/>
      <c r="FTR2" s="22"/>
      <c r="FTS2" s="22"/>
      <c r="FTT2" s="22"/>
      <c r="FTU2" s="22"/>
      <c r="FTV2" s="22"/>
      <c r="FTW2" s="22"/>
      <c r="FTX2" s="22"/>
      <c r="FTY2" s="22"/>
      <c r="FTZ2" s="22"/>
      <c r="FUA2" s="22"/>
      <c r="FUB2" s="22"/>
      <c r="FUC2" s="22"/>
      <c r="FUD2" s="22"/>
      <c r="FUE2" s="22"/>
      <c r="FUF2" s="22"/>
      <c r="FUG2" s="22"/>
      <c r="FUH2" s="22"/>
      <c r="FUI2" s="22"/>
      <c r="FUJ2" s="22"/>
      <c r="FUK2" s="22"/>
      <c r="FUL2" s="22"/>
      <c r="FUM2" s="22"/>
      <c r="FUN2" s="22"/>
      <c r="FUO2" s="22"/>
      <c r="FUP2" s="22"/>
      <c r="FUQ2" s="22"/>
      <c r="FUR2" s="22"/>
      <c r="FUS2" s="22"/>
      <c r="FUT2" s="22"/>
      <c r="FUU2" s="22"/>
      <c r="FUV2" s="22"/>
      <c r="FUW2" s="22"/>
      <c r="FUX2" s="22"/>
      <c r="FUY2" s="22"/>
      <c r="FUZ2" s="22"/>
      <c r="FVA2" s="22"/>
      <c r="FVB2" s="22"/>
      <c r="FVC2" s="22"/>
      <c r="FVD2" s="22"/>
      <c r="FVE2" s="22"/>
      <c r="FVF2" s="22"/>
      <c r="FVG2" s="22"/>
      <c r="FVH2" s="22"/>
      <c r="FVI2" s="22"/>
      <c r="FVJ2" s="22"/>
      <c r="FVK2" s="22"/>
      <c r="FVL2" s="22"/>
      <c r="FVM2" s="22"/>
      <c r="FVN2" s="22"/>
      <c r="FVO2" s="22"/>
      <c r="FVP2" s="22"/>
      <c r="FVQ2" s="22"/>
      <c r="FVR2" s="22"/>
      <c r="FVS2" s="22"/>
      <c r="FVT2" s="22"/>
      <c r="FVU2" s="22"/>
      <c r="FVV2" s="22"/>
      <c r="FVW2" s="22"/>
      <c r="FVX2" s="22"/>
      <c r="FVY2" s="22"/>
      <c r="FVZ2" s="22"/>
      <c r="FWA2" s="22"/>
      <c r="FWB2" s="22"/>
      <c r="FWC2" s="22"/>
      <c r="FWD2" s="22"/>
      <c r="FWE2" s="22"/>
      <c r="FWF2" s="22"/>
      <c r="FWG2" s="22"/>
      <c r="FWH2" s="22"/>
      <c r="FWI2" s="22"/>
      <c r="FWJ2" s="22"/>
      <c r="FWK2" s="22"/>
      <c r="FWL2" s="22"/>
      <c r="FWM2" s="22"/>
      <c r="FWN2" s="22"/>
      <c r="FWO2" s="22"/>
      <c r="FWP2" s="22"/>
      <c r="FWQ2" s="22"/>
      <c r="FWR2" s="22"/>
      <c r="FWS2" s="22"/>
      <c r="FWT2" s="22"/>
      <c r="FWU2" s="22"/>
      <c r="FWV2" s="22"/>
      <c r="FWW2" s="22"/>
      <c r="FWX2" s="22"/>
      <c r="FWY2" s="22"/>
      <c r="FWZ2" s="22"/>
      <c r="FXA2" s="22"/>
      <c r="FXB2" s="22"/>
      <c r="FXC2" s="22"/>
      <c r="FXD2" s="22"/>
      <c r="FXE2" s="22"/>
      <c r="FXF2" s="22"/>
      <c r="FXG2" s="22"/>
      <c r="FXH2" s="22"/>
      <c r="FXI2" s="22"/>
      <c r="FXJ2" s="22"/>
      <c r="FXK2" s="22"/>
      <c r="FXL2" s="22"/>
      <c r="FXM2" s="22"/>
      <c r="FXN2" s="22"/>
      <c r="FXO2" s="22"/>
      <c r="FXP2" s="22"/>
      <c r="FXQ2" s="22"/>
      <c r="FXR2" s="22"/>
      <c r="FXS2" s="22"/>
      <c r="FXT2" s="22"/>
      <c r="FXU2" s="22"/>
      <c r="FXV2" s="22"/>
      <c r="FXW2" s="22"/>
      <c r="FXX2" s="22"/>
      <c r="FXY2" s="22"/>
      <c r="FXZ2" s="22"/>
      <c r="FYA2" s="22"/>
      <c r="FYB2" s="22"/>
      <c r="FYC2" s="22"/>
      <c r="FYD2" s="22"/>
      <c r="FYE2" s="22"/>
      <c r="FYF2" s="22"/>
      <c r="FYG2" s="22"/>
      <c r="FYH2" s="22"/>
      <c r="FYI2" s="22"/>
      <c r="FYJ2" s="22"/>
      <c r="FYK2" s="22"/>
      <c r="FYL2" s="22"/>
      <c r="FYM2" s="22"/>
      <c r="FYN2" s="22"/>
      <c r="FYO2" s="22"/>
      <c r="FYP2" s="22"/>
      <c r="FYQ2" s="22"/>
      <c r="FYR2" s="22"/>
      <c r="FYS2" s="22"/>
      <c r="FYT2" s="22"/>
      <c r="FYU2" s="22"/>
      <c r="FYV2" s="22"/>
      <c r="FYW2" s="22"/>
      <c r="FYX2" s="22"/>
      <c r="FYY2" s="22"/>
      <c r="FYZ2" s="22"/>
      <c r="FZA2" s="22"/>
      <c r="FZB2" s="22"/>
      <c r="FZC2" s="22"/>
      <c r="FZD2" s="22"/>
      <c r="FZE2" s="22"/>
      <c r="FZF2" s="22"/>
      <c r="FZG2" s="22"/>
      <c r="FZH2" s="22"/>
      <c r="FZI2" s="22"/>
      <c r="FZJ2" s="22"/>
      <c r="FZK2" s="22"/>
      <c r="FZL2" s="22"/>
      <c r="FZM2" s="22"/>
      <c r="FZN2" s="22"/>
      <c r="FZO2" s="22"/>
      <c r="FZP2" s="22"/>
      <c r="FZQ2" s="22"/>
      <c r="FZR2" s="22"/>
      <c r="FZS2" s="22"/>
      <c r="FZT2" s="22"/>
      <c r="FZU2" s="22"/>
      <c r="FZV2" s="22"/>
      <c r="FZW2" s="22"/>
      <c r="FZX2" s="22"/>
      <c r="FZY2" s="22"/>
      <c r="FZZ2" s="22"/>
      <c r="GAA2" s="22"/>
      <c r="GAB2" s="22"/>
      <c r="GAC2" s="22"/>
      <c r="GAD2" s="22"/>
      <c r="GAE2" s="22"/>
      <c r="GAF2" s="22"/>
      <c r="GAG2" s="22"/>
      <c r="GAH2" s="22"/>
      <c r="GAI2" s="22"/>
      <c r="GAJ2" s="22"/>
      <c r="GAK2" s="22"/>
      <c r="GAL2" s="22"/>
      <c r="GAM2" s="22"/>
      <c r="GAN2" s="22"/>
      <c r="GAO2" s="22"/>
      <c r="GAP2" s="22"/>
      <c r="GAQ2" s="22"/>
      <c r="GAR2" s="22"/>
      <c r="GAS2" s="22"/>
      <c r="GAT2" s="22"/>
      <c r="GAU2" s="22"/>
      <c r="GAV2" s="22"/>
      <c r="GAW2" s="22"/>
      <c r="GAX2" s="22"/>
      <c r="GAY2" s="22"/>
      <c r="GAZ2" s="22"/>
      <c r="GBA2" s="22"/>
      <c r="GBB2" s="22"/>
      <c r="GBC2" s="22"/>
      <c r="GBD2" s="22"/>
      <c r="GBE2" s="22"/>
      <c r="GBF2" s="22"/>
      <c r="GBG2" s="22"/>
      <c r="GBH2" s="22"/>
      <c r="GBI2" s="22"/>
      <c r="GBJ2" s="22"/>
      <c r="GBK2" s="22"/>
      <c r="GBL2" s="22"/>
      <c r="GBM2" s="22"/>
      <c r="GBN2" s="22"/>
      <c r="GBO2" s="22"/>
      <c r="GBP2" s="22"/>
      <c r="GBQ2" s="22"/>
      <c r="GBR2" s="22"/>
      <c r="GBS2" s="22"/>
      <c r="GBT2" s="22"/>
      <c r="GBU2" s="22"/>
      <c r="GBV2" s="22"/>
      <c r="GBW2" s="22"/>
      <c r="GBX2" s="22"/>
      <c r="GBY2" s="22"/>
      <c r="GBZ2" s="22"/>
      <c r="GCA2" s="22"/>
      <c r="GCB2" s="22"/>
      <c r="GCC2" s="22"/>
      <c r="GCD2" s="22"/>
      <c r="GCE2" s="22"/>
      <c r="GCF2" s="22"/>
      <c r="GCG2" s="22"/>
      <c r="GCH2" s="22"/>
      <c r="GCI2" s="22"/>
      <c r="GCJ2" s="22"/>
      <c r="GCK2" s="22"/>
      <c r="GCL2" s="22"/>
      <c r="GCM2" s="22"/>
      <c r="GCN2" s="22"/>
      <c r="GCO2" s="22"/>
      <c r="GCP2" s="22"/>
      <c r="GCQ2" s="22"/>
      <c r="GCR2" s="22"/>
      <c r="GCS2" s="22"/>
      <c r="GCT2" s="22"/>
      <c r="GCU2" s="22"/>
      <c r="GCV2" s="22"/>
      <c r="GCW2" s="22"/>
      <c r="GCX2" s="22"/>
      <c r="GCY2" s="22"/>
      <c r="GCZ2" s="22"/>
      <c r="GDA2" s="22"/>
      <c r="GDB2" s="22"/>
      <c r="GDC2" s="22"/>
      <c r="GDD2" s="22"/>
      <c r="GDE2" s="22"/>
      <c r="GDF2" s="22"/>
      <c r="GDG2" s="22"/>
      <c r="GDH2" s="22"/>
      <c r="GDI2" s="22"/>
      <c r="GDJ2" s="22"/>
      <c r="GDK2" s="22"/>
      <c r="GDL2" s="22"/>
      <c r="GDM2" s="22"/>
      <c r="GDN2" s="22"/>
      <c r="GDO2" s="22"/>
      <c r="GDP2" s="22"/>
      <c r="GDQ2" s="22"/>
      <c r="GDR2" s="22"/>
      <c r="GDS2" s="22"/>
      <c r="GDT2" s="22"/>
      <c r="GDU2" s="22"/>
      <c r="GDV2" s="22"/>
      <c r="GDW2" s="22"/>
      <c r="GDX2" s="22"/>
      <c r="GDY2" s="22"/>
      <c r="GDZ2" s="22"/>
      <c r="GEA2" s="22"/>
      <c r="GEB2" s="22"/>
      <c r="GEC2" s="22"/>
      <c r="GED2" s="22"/>
      <c r="GEE2" s="22"/>
      <c r="GEF2" s="22"/>
      <c r="GEG2" s="22"/>
      <c r="GEH2" s="22"/>
      <c r="GEI2" s="22"/>
      <c r="GEJ2" s="22"/>
      <c r="GEK2" s="22"/>
      <c r="GEL2" s="22"/>
      <c r="GEM2" s="22"/>
      <c r="GEN2" s="22"/>
      <c r="GEO2" s="22"/>
      <c r="GEP2" s="22"/>
      <c r="GEQ2" s="22"/>
      <c r="GER2" s="22"/>
      <c r="GES2" s="22"/>
      <c r="GET2" s="22"/>
      <c r="GEU2" s="22"/>
      <c r="GEV2" s="22"/>
      <c r="GEW2" s="22"/>
      <c r="GEX2" s="22"/>
      <c r="GEY2" s="22"/>
      <c r="GEZ2" s="22"/>
      <c r="GFA2" s="22"/>
      <c r="GFB2" s="22"/>
      <c r="GFC2" s="22"/>
      <c r="GFD2" s="22"/>
      <c r="GFE2" s="22"/>
      <c r="GFF2" s="22"/>
      <c r="GFG2" s="22"/>
      <c r="GFH2" s="22"/>
      <c r="GFI2" s="22"/>
      <c r="GFJ2" s="22"/>
      <c r="GFK2" s="22"/>
      <c r="GFL2" s="22"/>
      <c r="GFM2" s="22"/>
      <c r="GFN2" s="22"/>
      <c r="GFO2" s="22"/>
      <c r="GFP2" s="22"/>
      <c r="GFQ2" s="22"/>
      <c r="GFR2" s="22"/>
      <c r="GFS2" s="22"/>
      <c r="GFT2" s="22"/>
      <c r="GFU2" s="22"/>
      <c r="GFV2" s="22"/>
      <c r="GFW2" s="22"/>
      <c r="GFX2" s="22"/>
      <c r="GFY2" s="22"/>
      <c r="GFZ2" s="22"/>
      <c r="GGA2" s="22"/>
      <c r="GGB2" s="22"/>
      <c r="GGC2" s="22"/>
      <c r="GGD2" s="22"/>
      <c r="GGE2" s="22"/>
      <c r="GGF2" s="22"/>
      <c r="GGG2" s="22"/>
      <c r="GGH2" s="22"/>
      <c r="GGI2" s="22"/>
      <c r="GGJ2" s="22"/>
      <c r="GGK2" s="22"/>
      <c r="GGL2" s="22"/>
      <c r="GGM2" s="22"/>
      <c r="GGN2" s="22"/>
      <c r="GGO2" s="22"/>
      <c r="GGP2" s="22"/>
      <c r="GGQ2" s="22"/>
      <c r="GGR2" s="22"/>
      <c r="GGS2" s="22"/>
      <c r="GGT2" s="22"/>
      <c r="GGU2" s="22"/>
      <c r="GGV2" s="22"/>
      <c r="GGW2" s="22"/>
      <c r="GGX2" s="22"/>
      <c r="GGY2" s="22"/>
      <c r="GGZ2" s="22"/>
      <c r="GHA2" s="22"/>
      <c r="GHB2" s="22"/>
      <c r="GHC2" s="22"/>
      <c r="GHD2" s="22"/>
      <c r="GHE2" s="22"/>
      <c r="GHF2" s="22"/>
      <c r="GHG2" s="22"/>
      <c r="GHH2" s="22"/>
      <c r="GHI2" s="22"/>
      <c r="GHJ2" s="22"/>
      <c r="GHK2" s="22"/>
      <c r="GHL2" s="22"/>
      <c r="GHM2" s="22"/>
      <c r="GHN2" s="22"/>
      <c r="GHO2" s="22"/>
      <c r="GHP2" s="22"/>
      <c r="GHQ2" s="22"/>
      <c r="GHR2" s="22"/>
      <c r="GHS2" s="22"/>
      <c r="GHT2" s="22"/>
      <c r="GHU2" s="22"/>
      <c r="GHV2" s="22"/>
      <c r="GHW2" s="22"/>
      <c r="GHX2" s="22"/>
      <c r="GHY2" s="22"/>
      <c r="GHZ2" s="22"/>
      <c r="GIA2" s="22"/>
      <c r="GIB2" s="22"/>
      <c r="GIC2" s="22"/>
      <c r="GID2" s="22"/>
      <c r="GIE2" s="22"/>
      <c r="GIF2" s="22"/>
      <c r="GIG2" s="22"/>
      <c r="GIH2" s="22"/>
      <c r="GII2" s="22"/>
      <c r="GIJ2" s="22"/>
      <c r="GIK2" s="22"/>
      <c r="GIL2" s="22"/>
      <c r="GIM2" s="22"/>
      <c r="GIN2" s="22"/>
      <c r="GIO2" s="22"/>
      <c r="GIP2" s="22"/>
      <c r="GIQ2" s="22"/>
      <c r="GIR2" s="22"/>
      <c r="GIS2" s="22"/>
      <c r="GIT2" s="22"/>
      <c r="GIU2" s="22"/>
      <c r="GIV2" s="22"/>
      <c r="GIW2" s="22"/>
      <c r="GIX2" s="22"/>
      <c r="GIY2" s="22"/>
      <c r="GIZ2" s="22"/>
      <c r="GJA2" s="22"/>
      <c r="GJB2" s="22"/>
      <c r="GJC2" s="22"/>
      <c r="GJD2" s="22"/>
      <c r="GJE2" s="22"/>
      <c r="GJF2" s="22"/>
      <c r="GJG2" s="22"/>
      <c r="GJH2" s="22"/>
      <c r="GJI2" s="22"/>
      <c r="GJJ2" s="22"/>
      <c r="GJK2" s="22"/>
      <c r="GJL2" s="22"/>
      <c r="GJM2" s="22"/>
      <c r="GJN2" s="22"/>
      <c r="GJO2" s="22"/>
      <c r="GJP2" s="22"/>
      <c r="GJQ2" s="22"/>
      <c r="GJR2" s="22"/>
      <c r="GJS2" s="22"/>
      <c r="GJT2" s="22"/>
      <c r="GJU2" s="22"/>
      <c r="GJV2" s="22"/>
      <c r="GJW2" s="22"/>
      <c r="GJX2" s="22"/>
      <c r="GJY2" s="22"/>
      <c r="GJZ2" s="22"/>
      <c r="GKA2" s="22"/>
      <c r="GKB2" s="22"/>
      <c r="GKC2" s="22"/>
      <c r="GKD2" s="22"/>
      <c r="GKE2" s="22"/>
      <c r="GKF2" s="22"/>
      <c r="GKG2" s="22"/>
      <c r="GKH2" s="22"/>
      <c r="GKI2" s="22"/>
      <c r="GKJ2" s="22"/>
      <c r="GKK2" s="22"/>
      <c r="GKL2" s="22"/>
      <c r="GKM2" s="22"/>
      <c r="GKN2" s="22"/>
      <c r="GKO2" s="22"/>
      <c r="GKP2" s="22"/>
      <c r="GKQ2" s="22"/>
      <c r="GKR2" s="22"/>
      <c r="GKS2" s="22"/>
      <c r="GKT2" s="22"/>
      <c r="GKU2" s="22"/>
      <c r="GKV2" s="22"/>
      <c r="GKW2" s="22"/>
      <c r="GKX2" s="22"/>
      <c r="GKY2" s="22"/>
      <c r="GKZ2" s="22"/>
      <c r="GLA2" s="22"/>
      <c r="GLB2" s="22"/>
      <c r="GLC2" s="22"/>
      <c r="GLD2" s="22"/>
      <c r="GLE2" s="22"/>
      <c r="GLF2" s="22"/>
      <c r="GLG2" s="22"/>
      <c r="GLH2" s="22"/>
      <c r="GLI2" s="22"/>
      <c r="GLJ2" s="22"/>
      <c r="GLK2" s="22"/>
      <c r="GLL2" s="22"/>
      <c r="GLM2" s="22"/>
      <c r="GLN2" s="22"/>
      <c r="GLO2" s="22"/>
      <c r="GLP2" s="22"/>
      <c r="GLQ2" s="22"/>
      <c r="GLR2" s="22"/>
      <c r="GLS2" s="22"/>
      <c r="GLT2" s="22"/>
      <c r="GLU2" s="22"/>
      <c r="GLV2" s="22"/>
      <c r="GLW2" s="22"/>
      <c r="GLX2" s="22"/>
      <c r="GLY2" s="22"/>
      <c r="GLZ2" s="22"/>
      <c r="GMA2" s="22"/>
      <c r="GMB2" s="22"/>
      <c r="GMC2" s="22"/>
      <c r="GMD2" s="22"/>
      <c r="GME2" s="22"/>
      <c r="GMF2" s="22"/>
      <c r="GMG2" s="22"/>
      <c r="GMH2" s="22"/>
      <c r="GMI2" s="22"/>
      <c r="GMJ2" s="22"/>
      <c r="GMK2" s="22"/>
      <c r="GML2" s="22"/>
      <c r="GMM2" s="22"/>
      <c r="GMN2" s="22"/>
      <c r="GMO2" s="22"/>
      <c r="GMP2" s="22"/>
      <c r="GMQ2" s="22"/>
      <c r="GMR2" s="22"/>
      <c r="GMS2" s="22"/>
      <c r="GMT2" s="22"/>
      <c r="GMU2" s="22"/>
      <c r="GMV2" s="22"/>
      <c r="GMW2" s="22"/>
      <c r="GMX2" s="22"/>
      <c r="GMY2" s="22"/>
      <c r="GMZ2" s="22"/>
      <c r="GNA2" s="22"/>
      <c r="GNB2" s="22"/>
      <c r="GNC2" s="22"/>
      <c r="GND2" s="22"/>
      <c r="GNE2" s="22"/>
      <c r="GNF2" s="22"/>
      <c r="GNG2" s="22"/>
      <c r="GNH2" s="22"/>
      <c r="GNI2" s="22"/>
      <c r="GNJ2" s="22"/>
      <c r="GNK2" s="22"/>
      <c r="GNL2" s="22"/>
      <c r="GNM2" s="22"/>
      <c r="GNN2" s="22"/>
      <c r="GNO2" s="22"/>
      <c r="GNP2" s="22"/>
      <c r="GNQ2" s="22"/>
      <c r="GNR2" s="22"/>
      <c r="GNS2" s="22"/>
      <c r="GNT2" s="22"/>
      <c r="GNU2" s="22"/>
      <c r="GNV2" s="22"/>
      <c r="GNW2" s="22"/>
      <c r="GNX2" s="22"/>
      <c r="GNY2" s="22"/>
      <c r="GNZ2" s="22"/>
      <c r="GOA2" s="22"/>
      <c r="GOB2" s="22"/>
      <c r="GOC2" s="22"/>
      <c r="GOD2" s="22"/>
      <c r="GOE2" s="22"/>
      <c r="GOF2" s="22"/>
      <c r="GOG2" s="22"/>
      <c r="GOH2" s="22"/>
      <c r="GOI2" s="22"/>
      <c r="GOJ2" s="22"/>
      <c r="GOK2" s="22"/>
      <c r="GOL2" s="22"/>
      <c r="GOM2" s="22"/>
      <c r="GON2" s="22"/>
      <c r="GOO2" s="22"/>
      <c r="GOP2" s="22"/>
      <c r="GOQ2" s="22"/>
      <c r="GOR2" s="22"/>
      <c r="GOS2" s="22"/>
      <c r="GOT2" s="22"/>
      <c r="GOU2" s="22"/>
      <c r="GOV2" s="22"/>
      <c r="GOW2" s="22"/>
      <c r="GOX2" s="22"/>
      <c r="GOY2" s="22"/>
      <c r="GOZ2" s="22"/>
      <c r="GPA2" s="22"/>
      <c r="GPB2" s="22"/>
      <c r="GPC2" s="22"/>
      <c r="GPD2" s="22"/>
      <c r="GPE2" s="22"/>
      <c r="GPF2" s="22"/>
      <c r="GPG2" s="22"/>
      <c r="GPH2" s="22"/>
      <c r="GPI2" s="22"/>
      <c r="GPJ2" s="22"/>
      <c r="GPK2" s="22"/>
      <c r="GPL2" s="22"/>
      <c r="GPM2" s="22"/>
      <c r="GPN2" s="22"/>
      <c r="GPO2" s="22"/>
      <c r="GPP2" s="22"/>
      <c r="GPQ2" s="22"/>
      <c r="GPR2" s="22"/>
      <c r="GPS2" s="22"/>
      <c r="GPT2" s="22"/>
      <c r="GPU2" s="22"/>
      <c r="GPV2" s="22"/>
      <c r="GPW2" s="22"/>
      <c r="GPX2" s="22"/>
      <c r="GPY2" s="22"/>
      <c r="GPZ2" s="22"/>
      <c r="GQA2" s="22"/>
      <c r="GQB2" s="22"/>
      <c r="GQC2" s="22"/>
      <c r="GQD2" s="22"/>
      <c r="GQE2" s="22"/>
      <c r="GQF2" s="22"/>
      <c r="GQG2" s="22"/>
      <c r="GQH2" s="22"/>
      <c r="GQI2" s="22"/>
      <c r="GQJ2" s="22"/>
      <c r="GQK2" s="22"/>
      <c r="GQL2" s="22"/>
      <c r="GQM2" s="22"/>
      <c r="GQN2" s="22"/>
      <c r="GQO2" s="22"/>
      <c r="GQP2" s="22"/>
      <c r="GQQ2" s="22"/>
      <c r="GQR2" s="22"/>
      <c r="GQS2" s="22"/>
      <c r="GQT2" s="22"/>
      <c r="GQU2" s="22"/>
      <c r="GQV2" s="22"/>
      <c r="GQW2" s="22"/>
      <c r="GQX2" s="22"/>
      <c r="GQY2" s="22"/>
      <c r="GQZ2" s="22"/>
      <c r="GRA2" s="22"/>
      <c r="GRB2" s="22"/>
      <c r="GRC2" s="22"/>
      <c r="GRD2" s="22"/>
      <c r="GRE2" s="22"/>
      <c r="GRF2" s="22"/>
      <c r="GRG2" s="22"/>
      <c r="GRH2" s="22"/>
      <c r="GRI2" s="22"/>
      <c r="GRJ2" s="22"/>
      <c r="GRK2" s="22"/>
      <c r="GRL2" s="22"/>
      <c r="GRM2" s="22"/>
      <c r="GRN2" s="22"/>
      <c r="GRO2" s="22"/>
      <c r="GRP2" s="22"/>
      <c r="GRQ2" s="22"/>
      <c r="GRR2" s="22"/>
      <c r="GRS2" s="22"/>
      <c r="GRT2" s="22"/>
      <c r="GRU2" s="22"/>
      <c r="GRV2" s="22"/>
      <c r="GRW2" s="22"/>
      <c r="GRX2" s="22"/>
      <c r="GRY2" s="22"/>
      <c r="GRZ2" s="22"/>
      <c r="GSA2" s="22"/>
      <c r="GSB2" s="22"/>
      <c r="GSC2" s="22"/>
      <c r="GSD2" s="22"/>
      <c r="GSE2" s="22"/>
      <c r="GSF2" s="22"/>
      <c r="GSG2" s="22"/>
      <c r="GSH2" s="22"/>
      <c r="GSI2" s="22"/>
      <c r="GSJ2" s="22"/>
      <c r="GSK2" s="22"/>
      <c r="GSL2" s="22"/>
      <c r="GSM2" s="22"/>
      <c r="GSN2" s="22"/>
      <c r="GSO2" s="22"/>
      <c r="GSP2" s="22"/>
      <c r="GSQ2" s="22"/>
      <c r="GSR2" s="22"/>
      <c r="GSS2" s="22"/>
      <c r="GST2" s="22"/>
      <c r="GSU2" s="22"/>
      <c r="GSV2" s="22"/>
      <c r="GSW2" s="22"/>
      <c r="GSX2" s="22"/>
      <c r="GSY2" s="22"/>
      <c r="GSZ2" s="22"/>
      <c r="GTA2" s="22"/>
      <c r="GTB2" s="22"/>
      <c r="GTC2" s="22"/>
      <c r="GTD2" s="22"/>
      <c r="GTE2" s="22"/>
      <c r="GTF2" s="22"/>
      <c r="GTG2" s="22"/>
      <c r="GTH2" s="22"/>
      <c r="GTI2" s="22"/>
      <c r="GTJ2" s="22"/>
      <c r="GTK2" s="22"/>
      <c r="GTL2" s="22"/>
      <c r="GTM2" s="22"/>
      <c r="GTN2" s="22"/>
      <c r="GTO2" s="22"/>
      <c r="GTP2" s="22"/>
      <c r="GTQ2" s="22"/>
      <c r="GTR2" s="22"/>
      <c r="GTS2" s="22"/>
      <c r="GTT2" s="22"/>
      <c r="GTU2" s="22"/>
      <c r="GTV2" s="22"/>
      <c r="GTW2" s="22"/>
      <c r="GTX2" s="22"/>
      <c r="GTY2" s="22"/>
      <c r="GTZ2" s="22"/>
      <c r="GUA2" s="22"/>
      <c r="GUB2" s="22"/>
      <c r="GUC2" s="22"/>
      <c r="GUD2" s="22"/>
      <c r="GUE2" s="22"/>
      <c r="GUF2" s="22"/>
      <c r="GUG2" s="22"/>
      <c r="GUH2" s="22"/>
      <c r="GUI2" s="22"/>
      <c r="GUJ2" s="22"/>
      <c r="GUK2" s="22"/>
      <c r="GUL2" s="22"/>
      <c r="GUM2" s="22"/>
      <c r="GUN2" s="22"/>
      <c r="GUO2" s="22"/>
      <c r="GUP2" s="22"/>
      <c r="GUQ2" s="22"/>
      <c r="GUR2" s="22"/>
      <c r="GUS2" s="22"/>
      <c r="GUT2" s="22"/>
      <c r="GUU2" s="22"/>
      <c r="GUV2" s="22"/>
      <c r="GUW2" s="22"/>
      <c r="GUX2" s="22"/>
      <c r="GUY2" s="22"/>
      <c r="GUZ2" s="22"/>
      <c r="GVA2" s="22"/>
      <c r="GVB2" s="22"/>
      <c r="GVC2" s="22"/>
      <c r="GVD2" s="22"/>
      <c r="GVE2" s="22"/>
      <c r="GVF2" s="22"/>
      <c r="GVG2" s="22"/>
      <c r="GVH2" s="22"/>
      <c r="GVI2" s="22"/>
      <c r="GVJ2" s="22"/>
      <c r="GVK2" s="22"/>
      <c r="GVL2" s="22"/>
      <c r="GVM2" s="22"/>
      <c r="GVN2" s="22"/>
      <c r="GVO2" s="22"/>
      <c r="GVP2" s="22"/>
      <c r="GVQ2" s="22"/>
      <c r="GVR2" s="22"/>
      <c r="GVS2" s="22"/>
      <c r="GVT2" s="22"/>
      <c r="GVU2" s="22"/>
      <c r="GVV2" s="22"/>
      <c r="GVW2" s="22"/>
      <c r="GVX2" s="22"/>
      <c r="GVY2" s="22"/>
      <c r="GVZ2" s="22"/>
      <c r="GWA2" s="22"/>
      <c r="GWB2" s="22"/>
      <c r="GWC2" s="22"/>
      <c r="GWD2" s="22"/>
      <c r="GWE2" s="22"/>
      <c r="GWF2" s="22"/>
      <c r="GWG2" s="22"/>
      <c r="GWH2" s="22"/>
      <c r="GWI2" s="22"/>
      <c r="GWJ2" s="22"/>
      <c r="GWK2" s="22"/>
      <c r="GWL2" s="22"/>
      <c r="GWM2" s="22"/>
      <c r="GWN2" s="22"/>
      <c r="GWO2" s="22"/>
      <c r="GWP2" s="22"/>
      <c r="GWQ2" s="22"/>
      <c r="GWR2" s="22"/>
      <c r="GWS2" s="22"/>
      <c r="GWT2" s="22"/>
      <c r="GWU2" s="22"/>
      <c r="GWV2" s="22"/>
      <c r="GWW2" s="22"/>
      <c r="GWX2" s="22"/>
      <c r="GWY2" s="22"/>
      <c r="GWZ2" s="22"/>
      <c r="GXA2" s="22"/>
      <c r="GXB2" s="22"/>
      <c r="GXC2" s="22"/>
      <c r="GXD2" s="22"/>
      <c r="GXE2" s="22"/>
      <c r="GXF2" s="22"/>
      <c r="GXG2" s="22"/>
      <c r="GXH2" s="22"/>
      <c r="GXI2" s="22"/>
      <c r="GXJ2" s="22"/>
      <c r="GXK2" s="22"/>
      <c r="GXL2" s="22"/>
      <c r="GXM2" s="22"/>
      <c r="GXN2" s="22"/>
      <c r="GXO2" s="22"/>
      <c r="GXP2" s="22"/>
      <c r="GXQ2" s="22"/>
      <c r="GXR2" s="22"/>
      <c r="GXS2" s="22"/>
      <c r="GXT2" s="22"/>
      <c r="GXU2" s="22"/>
      <c r="GXV2" s="22"/>
      <c r="GXW2" s="22"/>
      <c r="GXX2" s="22"/>
      <c r="GXY2" s="22"/>
      <c r="GXZ2" s="22"/>
      <c r="GYA2" s="22"/>
      <c r="GYB2" s="22"/>
      <c r="GYC2" s="22"/>
      <c r="GYD2" s="22"/>
      <c r="GYE2" s="22"/>
      <c r="GYF2" s="22"/>
      <c r="GYG2" s="22"/>
      <c r="GYH2" s="22"/>
      <c r="GYI2" s="22"/>
      <c r="GYJ2" s="22"/>
      <c r="GYK2" s="22"/>
      <c r="GYL2" s="22"/>
      <c r="GYM2" s="22"/>
      <c r="GYN2" s="22"/>
      <c r="GYO2" s="22"/>
      <c r="GYP2" s="22"/>
      <c r="GYQ2" s="22"/>
      <c r="GYR2" s="22"/>
      <c r="GYS2" s="22"/>
      <c r="GYT2" s="22"/>
      <c r="GYU2" s="22"/>
      <c r="GYV2" s="22"/>
      <c r="GYW2" s="22"/>
      <c r="GYX2" s="22"/>
      <c r="GYY2" s="22"/>
      <c r="GYZ2" s="22"/>
      <c r="GZA2" s="22"/>
      <c r="GZB2" s="22"/>
      <c r="GZC2" s="22"/>
      <c r="GZD2" s="22"/>
      <c r="GZE2" s="22"/>
      <c r="GZF2" s="22"/>
      <c r="GZG2" s="22"/>
      <c r="GZH2" s="22"/>
      <c r="GZI2" s="22"/>
      <c r="GZJ2" s="22"/>
      <c r="GZK2" s="22"/>
      <c r="GZL2" s="22"/>
      <c r="GZM2" s="22"/>
      <c r="GZN2" s="22"/>
      <c r="GZO2" s="22"/>
      <c r="GZP2" s="22"/>
      <c r="GZQ2" s="22"/>
      <c r="GZR2" s="22"/>
      <c r="GZS2" s="22"/>
      <c r="GZT2" s="22"/>
      <c r="GZU2" s="22"/>
      <c r="GZV2" s="22"/>
      <c r="GZW2" s="22"/>
      <c r="GZX2" s="22"/>
      <c r="GZY2" s="22"/>
      <c r="GZZ2" s="22"/>
      <c r="HAA2" s="22"/>
      <c r="HAB2" s="22"/>
      <c r="HAC2" s="22"/>
      <c r="HAD2" s="22"/>
      <c r="HAE2" s="22"/>
      <c r="HAF2" s="22"/>
      <c r="HAG2" s="22"/>
      <c r="HAH2" s="22"/>
      <c r="HAI2" s="22"/>
      <c r="HAJ2" s="22"/>
      <c r="HAK2" s="22"/>
      <c r="HAL2" s="22"/>
      <c r="HAM2" s="22"/>
      <c r="HAN2" s="22"/>
      <c r="HAO2" s="22"/>
      <c r="HAP2" s="22"/>
      <c r="HAQ2" s="22"/>
      <c r="HAR2" s="22"/>
      <c r="HAS2" s="22"/>
      <c r="HAT2" s="22"/>
      <c r="HAU2" s="22"/>
      <c r="HAV2" s="22"/>
      <c r="HAW2" s="22"/>
      <c r="HAX2" s="22"/>
      <c r="HAY2" s="22"/>
      <c r="HAZ2" s="22"/>
      <c r="HBA2" s="22"/>
      <c r="HBB2" s="22"/>
      <c r="HBC2" s="22"/>
      <c r="HBD2" s="22"/>
      <c r="HBE2" s="22"/>
      <c r="HBF2" s="22"/>
      <c r="HBG2" s="22"/>
      <c r="HBH2" s="22"/>
      <c r="HBI2" s="22"/>
      <c r="HBJ2" s="22"/>
      <c r="HBK2" s="22"/>
      <c r="HBL2" s="22"/>
      <c r="HBM2" s="22"/>
      <c r="HBN2" s="22"/>
      <c r="HBO2" s="22"/>
      <c r="HBP2" s="22"/>
      <c r="HBQ2" s="22"/>
      <c r="HBR2" s="22"/>
      <c r="HBS2" s="22"/>
      <c r="HBT2" s="22"/>
      <c r="HBU2" s="22"/>
      <c r="HBV2" s="22"/>
      <c r="HBW2" s="22"/>
      <c r="HBX2" s="22"/>
      <c r="HBY2" s="22"/>
      <c r="HBZ2" s="22"/>
      <c r="HCA2" s="22"/>
      <c r="HCB2" s="22"/>
      <c r="HCC2" s="22"/>
      <c r="HCD2" s="22"/>
      <c r="HCE2" s="22"/>
      <c r="HCF2" s="22"/>
      <c r="HCG2" s="22"/>
      <c r="HCH2" s="22"/>
      <c r="HCI2" s="22"/>
      <c r="HCJ2" s="22"/>
      <c r="HCK2" s="22"/>
      <c r="HCL2" s="22"/>
      <c r="HCM2" s="22"/>
      <c r="HCN2" s="22"/>
      <c r="HCO2" s="22"/>
      <c r="HCP2" s="22"/>
      <c r="HCQ2" s="22"/>
      <c r="HCR2" s="22"/>
      <c r="HCS2" s="22"/>
      <c r="HCT2" s="22"/>
      <c r="HCU2" s="22"/>
      <c r="HCV2" s="22"/>
      <c r="HCW2" s="22"/>
      <c r="HCX2" s="22"/>
      <c r="HCY2" s="22"/>
      <c r="HCZ2" s="22"/>
      <c r="HDA2" s="22"/>
      <c r="HDB2" s="22"/>
      <c r="HDC2" s="22"/>
      <c r="HDD2" s="22"/>
      <c r="HDE2" s="22"/>
      <c r="HDF2" s="22"/>
      <c r="HDG2" s="22"/>
      <c r="HDH2" s="22"/>
      <c r="HDI2" s="22"/>
      <c r="HDJ2" s="22"/>
      <c r="HDK2" s="22"/>
      <c r="HDL2" s="22"/>
      <c r="HDM2" s="22"/>
      <c r="HDN2" s="22"/>
      <c r="HDO2" s="22"/>
      <c r="HDP2" s="22"/>
      <c r="HDQ2" s="22"/>
      <c r="HDR2" s="22"/>
      <c r="HDS2" s="22"/>
      <c r="HDT2" s="22"/>
      <c r="HDU2" s="22"/>
      <c r="HDV2" s="22"/>
      <c r="HDW2" s="22"/>
      <c r="HDX2" s="22"/>
      <c r="HDY2" s="22"/>
      <c r="HDZ2" s="22"/>
      <c r="HEA2" s="22"/>
      <c r="HEB2" s="22"/>
      <c r="HEC2" s="22"/>
      <c r="HED2" s="22"/>
      <c r="HEE2" s="22"/>
      <c r="HEF2" s="22"/>
      <c r="HEG2" s="22"/>
      <c r="HEH2" s="22"/>
      <c r="HEI2" s="22"/>
      <c r="HEJ2" s="22"/>
      <c r="HEK2" s="22"/>
      <c r="HEL2" s="22"/>
      <c r="HEM2" s="22"/>
      <c r="HEN2" s="22"/>
      <c r="HEO2" s="22"/>
      <c r="HEP2" s="22"/>
      <c r="HEQ2" s="22"/>
      <c r="HER2" s="22"/>
      <c r="HES2" s="22"/>
      <c r="HET2" s="22"/>
      <c r="HEU2" s="22"/>
      <c r="HEV2" s="22"/>
      <c r="HEW2" s="22"/>
      <c r="HEX2" s="22"/>
      <c r="HEY2" s="22"/>
      <c r="HEZ2" s="22"/>
      <c r="HFA2" s="22"/>
      <c r="HFB2" s="22"/>
      <c r="HFC2" s="22"/>
      <c r="HFD2" s="22"/>
      <c r="HFE2" s="22"/>
      <c r="HFF2" s="22"/>
      <c r="HFG2" s="22"/>
      <c r="HFH2" s="22"/>
      <c r="HFI2" s="22"/>
      <c r="HFJ2" s="22"/>
      <c r="HFK2" s="22"/>
      <c r="HFL2" s="22"/>
      <c r="HFM2" s="22"/>
      <c r="HFN2" s="22"/>
      <c r="HFO2" s="22"/>
      <c r="HFP2" s="22"/>
      <c r="HFQ2" s="22"/>
      <c r="HFR2" s="22"/>
      <c r="HFS2" s="22"/>
      <c r="HFT2" s="22"/>
      <c r="HFU2" s="22"/>
      <c r="HFV2" s="22"/>
      <c r="HFW2" s="22"/>
      <c r="HFX2" s="22"/>
      <c r="HFY2" s="22"/>
      <c r="HFZ2" s="22"/>
      <c r="HGA2" s="22"/>
      <c r="HGB2" s="22"/>
      <c r="HGC2" s="22"/>
      <c r="HGD2" s="22"/>
      <c r="HGE2" s="22"/>
      <c r="HGF2" s="22"/>
      <c r="HGG2" s="22"/>
      <c r="HGH2" s="22"/>
      <c r="HGI2" s="22"/>
      <c r="HGJ2" s="22"/>
      <c r="HGK2" s="22"/>
      <c r="HGL2" s="22"/>
      <c r="HGM2" s="22"/>
      <c r="HGN2" s="22"/>
      <c r="HGO2" s="22"/>
      <c r="HGP2" s="22"/>
      <c r="HGQ2" s="22"/>
      <c r="HGR2" s="22"/>
      <c r="HGS2" s="22"/>
      <c r="HGT2" s="22"/>
      <c r="HGU2" s="22"/>
      <c r="HGV2" s="22"/>
      <c r="HGW2" s="22"/>
      <c r="HGX2" s="22"/>
      <c r="HGY2" s="22"/>
      <c r="HGZ2" s="22"/>
      <c r="HHA2" s="22"/>
      <c r="HHB2" s="22"/>
      <c r="HHC2" s="22"/>
      <c r="HHD2" s="22"/>
      <c r="HHE2" s="22"/>
      <c r="HHF2" s="22"/>
      <c r="HHG2" s="22"/>
      <c r="HHH2" s="22"/>
      <c r="HHI2" s="22"/>
      <c r="HHJ2" s="22"/>
      <c r="HHK2" s="22"/>
      <c r="HHL2" s="22"/>
      <c r="HHM2" s="22"/>
      <c r="HHN2" s="22"/>
      <c r="HHO2" s="22"/>
      <c r="HHP2" s="22"/>
      <c r="HHQ2" s="22"/>
      <c r="HHR2" s="22"/>
      <c r="HHS2" s="22"/>
      <c r="HHT2" s="22"/>
      <c r="HHU2" s="22"/>
      <c r="HHV2" s="22"/>
      <c r="HHW2" s="22"/>
      <c r="HHX2" s="22"/>
      <c r="HHY2" s="22"/>
      <c r="HHZ2" s="22"/>
      <c r="HIA2" s="22"/>
      <c r="HIB2" s="22"/>
      <c r="HIC2" s="22"/>
      <c r="HID2" s="22"/>
      <c r="HIE2" s="22"/>
      <c r="HIF2" s="22"/>
      <c r="HIG2" s="22"/>
      <c r="HIH2" s="22"/>
      <c r="HII2" s="22"/>
      <c r="HIJ2" s="22"/>
      <c r="HIK2" s="22"/>
      <c r="HIL2" s="22"/>
      <c r="HIM2" s="22"/>
      <c r="HIN2" s="22"/>
      <c r="HIO2" s="22"/>
      <c r="HIP2" s="22"/>
      <c r="HIQ2" s="22"/>
      <c r="HIR2" s="22"/>
      <c r="HIS2" s="22"/>
      <c r="HIT2" s="22"/>
      <c r="HIU2" s="22"/>
      <c r="HIV2" s="22"/>
      <c r="HIW2" s="22"/>
      <c r="HIX2" s="22"/>
      <c r="HIY2" s="22"/>
      <c r="HIZ2" s="22"/>
      <c r="HJA2" s="22"/>
      <c r="HJB2" s="22"/>
      <c r="HJC2" s="22"/>
      <c r="HJD2" s="22"/>
      <c r="HJE2" s="22"/>
      <c r="HJF2" s="22"/>
      <c r="HJG2" s="22"/>
      <c r="HJH2" s="22"/>
      <c r="HJI2" s="22"/>
      <c r="HJJ2" s="22"/>
      <c r="HJK2" s="22"/>
      <c r="HJL2" s="22"/>
      <c r="HJM2" s="22"/>
      <c r="HJN2" s="22"/>
      <c r="HJO2" s="22"/>
      <c r="HJP2" s="22"/>
      <c r="HJQ2" s="22"/>
      <c r="HJR2" s="22"/>
      <c r="HJS2" s="22"/>
      <c r="HJT2" s="22"/>
      <c r="HJU2" s="22"/>
      <c r="HJV2" s="22"/>
      <c r="HJW2" s="22"/>
      <c r="HJX2" s="22"/>
      <c r="HJY2" s="22"/>
      <c r="HJZ2" s="22"/>
      <c r="HKA2" s="22"/>
      <c r="HKB2" s="22"/>
      <c r="HKC2" s="22"/>
      <c r="HKD2" s="22"/>
      <c r="HKE2" s="22"/>
      <c r="HKF2" s="22"/>
      <c r="HKG2" s="22"/>
      <c r="HKH2" s="22"/>
      <c r="HKI2" s="22"/>
      <c r="HKJ2" s="22"/>
      <c r="HKK2" s="22"/>
      <c r="HKL2" s="22"/>
      <c r="HKM2" s="22"/>
      <c r="HKN2" s="22"/>
      <c r="HKO2" s="22"/>
      <c r="HKP2" s="22"/>
      <c r="HKQ2" s="22"/>
      <c r="HKR2" s="22"/>
      <c r="HKS2" s="22"/>
      <c r="HKT2" s="22"/>
      <c r="HKU2" s="22"/>
      <c r="HKV2" s="22"/>
      <c r="HKW2" s="22"/>
      <c r="HKX2" s="22"/>
      <c r="HKY2" s="22"/>
      <c r="HKZ2" s="22"/>
      <c r="HLA2" s="22"/>
      <c r="HLB2" s="22"/>
      <c r="HLC2" s="22"/>
      <c r="HLD2" s="22"/>
      <c r="HLE2" s="22"/>
      <c r="HLF2" s="22"/>
      <c r="HLG2" s="22"/>
      <c r="HLH2" s="22"/>
      <c r="HLI2" s="22"/>
      <c r="HLJ2" s="22"/>
      <c r="HLK2" s="22"/>
      <c r="HLL2" s="22"/>
      <c r="HLM2" s="22"/>
      <c r="HLN2" s="22"/>
      <c r="HLO2" s="22"/>
      <c r="HLP2" s="22"/>
      <c r="HLQ2" s="22"/>
      <c r="HLR2" s="22"/>
      <c r="HLS2" s="22"/>
      <c r="HLT2" s="22"/>
      <c r="HLU2" s="22"/>
      <c r="HLV2" s="22"/>
      <c r="HLW2" s="22"/>
      <c r="HLX2" s="22"/>
      <c r="HLY2" s="22"/>
      <c r="HLZ2" s="22"/>
      <c r="HMA2" s="22"/>
      <c r="HMB2" s="22"/>
      <c r="HMC2" s="22"/>
      <c r="HMD2" s="22"/>
      <c r="HME2" s="22"/>
      <c r="HMF2" s="22"/>
      <c r="HMG2" s="22"/>
      <c r="HMH2" s="22"/>
      <c r="HMI2" s="22"/>
      <c r="HMJ2" s="22"/>
      <c r="HMK2" s="22"/>
      <c r="HML2" s="22"/>
      <c r="HMM2" s="22"/>
      <c r="HMN2" s="22"/>
      <c r="HMO2" s="22"/>
      <c r="HMP2" s="22"/>
      <c r="HMQ2" s="22"/>
      <c r="HMR2" s="22"/>
      <c r="HMS2" s="22"/>
      <c r="HMT2" s="22"/>
      <c r="HMU2" s="22"/>
      <c r="HMV2" s="22"/>
      <c r="HMW2" s="22"/>
      <c r="HMX2" s="22"/>
      <c r="HMY2" s="22"/>
      <c r="HMZ2" s="22"/>
      <c r="HNA2" s="22"/>
      <c r="HNB2" s="22"/>
      <c r="HNC2" s="22"/>
      <c r="HND2" s="22"/>
      <c r="HNE2" s="22"/>
      <c r="HNF2" s="22"/>
      <c r="HNG2" s="22"/>
      <c r="HNH2" s="22"/>
      <c r="HNI2" s="22"/>
      <c r="HNJ2" s="22"/>
      <c r="HNK2" s="22"/>
      <c r="HNL2" s="22"/>
      <c r="HNM2" s="22"/>
      <c r="HNN2" s="22"/>
      <c r="HNO2" s="22"/>
      <c r="HNP2" s="22"/>
      <c r="HNQ2" s="22"/>
      <c r="HNR2" s="22"/>
      <c r="HNS2" s="22"/>
      <c r="HNT2" s="22"/>
      <c r="HNU2" s="22"/>
      <c r="HNV2" s="22"/>
      <c r="HNW2" s="22"/>
      <c r="HNX2" s="22"/>
      <c r="HNY2" s="22"/>
      <c r="HNZ2" s="22"/>
      <c r="HOA2" s="22"/>
      <c r="HOB2" s="22"/>
      <c r="HOC2" s="22"/>
      <c r="HOD2" s="22"/>
      <c r="HOE2" s="22"/>
      <c r="HOF2" s="22"/>
      <c r="HOG2" s="22"/>
      <c r="HOH2" s="22"/>
      <c r="HOI2" s="22"/>
      <c r="HOJ2" s="22"/>
      <c r="HOK2" s="22"/>
      <c r="HOL2" s="22"/>
      <c r="HOM2" s="22"/>
      <c r="HON2" s="22"/>
      <c r="HOO2" s="22"/>
      <c r="HOP2" s="22"/>
      <c r="HOQ2" s="22"/>
      <c r="HOR2" s="22"/>
      <c r="HOS2" s="22"/>
      <c r="HOT2" s="22"/>
      <c r="HOU2" s="22"/>
      <c r="HOV2" s="22"/>
      <c r="HOW2" s="22"/>
      <c r="HOX2" s="22"/>
      <c r="HOY2" s="22"/>
      <c r="HOZ2" s="22"/>
      <c r="HPA2" s="22"/>
      <c r="HPB2" s="22"/>
      <c r="HPC2" s="22"/>
      <c r="HPD2" s="22"/>
      <c r="HPE2" s="22"/>
      <c r="HPF2" s="22"/>
      <c r="HPG2" s="22"/>
      <c r="HPH2" s="22"/>
      <c r="HPI2" s="22"/>
      <c r="HPJ2" s="22"/>
      <c r="HPK2" s="22"/>
      <c r="HPL2" s="22"/>
      <c r="HPM2" s="22"/>
      <c r="HPN2" s="22"/>
      <c r="HPO2" s="22"/>
      <c r="HPP2" s="22"/>
      <c r="HPQ2" s="22"/>
      <c r="HPR2" s="22"/>
      <c r="HPS2" s="22"/>
      <c r="HPT2" s="22"/>
      <c r="HPU2" s="22"/>
      <c r="HPV2" s="22"/>
      <c r="HPW2" s="22"/>
      <c r="HPX2" s="22"/>
      <c r="HPY2" s="22"/>
      <c r="HPZ2" s="22"/>
      <c r="HQA2" s="22"/>
      <c r="HQB2" s="22"/>
      <c r="HQC2" s="22"/>
      <c r="HQD2" s="22"/>
      <c r="HQE2" s="22"/>
      <c r="HQF2" s="22"/>
      <c r="HQG2" s="22"/>
      <c r="HQH2" s="22"/>
      <c r="HQI2" s="22"/>
      <c r="HQJ2" s="22"/>
      <c r="HQK2" s="22"/>
      <c r="HQL2" s="22"/>
      <c r="HQM2" s="22"/>
      <c r="HQN2" s="22"/>
      <c r="HQO2" s="22"/>
      <c r="HQP2" s="22"/>
      <c r="HQQ2" s="22"/>
      <c r="HQR2" s="22"/>
      <c r="HQS2" s="22"/>
      <c r="HQT2" s="22"/>
      <c r="HQU2" s="22"/>
      <c r="HQV2" s="22"/>
      <c r="HQW2" s="22"/>
      <c r="HQX2" s="22"/>
      <c r="HQY2" s="22"/>
      <c r="HQZ2" s="22"/>
      <c r="HRA2" s="22"/>
      <c r="HRB2" s="22"/>
      <c r="HRC2" s="22"/>
      <c r="HRD2" s="22"/>
      <c r="HRE2" s="22"/>
      <c r="HRF2" s="22"/>
      <c r="HRG2" s="22"/>
      <c r="HRH2" s="22"/>
      <c r="HRI2" s="22"/>
      <c r="HRJ2" s="22"/>
      <c r="HRK2" s="22"/>
      <c r="HRL2" s="22"/>
      <c r="HRM2" s="22"/>
      <c r="HRN2" s="22"/>
      <c r="HRO2" s="22"/>
      <c r="HRP2" s="22"/>
      <c r="HRQ2" s="22"/>
      <c r="HRR2" s="22"/>
      <c r="HRS2" s="22"/>
      <c r="HRT2" s="22"/>
      <c r="HRU2" s="22"/>
      <c r="HRV2" s="22"/>
      <c r="HRW2" s="22"/>
      <c r="HRX2" s="22"/>
      <c r="HRY2" s="22"/>
      <c r="HRZ2" s="22"/>
      <c r="HSA2" s="22"/>
      <c r="HSB2" s="22"/>
      <c r="HSC2" s="22"/>
      <c r="HSD2" s="22"/>
      <c r="HSE2" s="22"/>
      <c r="HSF2" s="22"/>
      <c r="HSG2" s="22"/>
      <c r="HSH2" s="22"/>
      <c r="HSI2" s="22"/>
      <c r="HSJ2" s="22"/>
      <c r="HSK2" s="22"/>
      <c r="HSL2" s="22"/>
      <c r="HSM2" s="22"/>
      <c r="HSN2" s="22"/>
      <c r="HSO2" s="22"/>
      <c r="HSP2" s="22"/>
      <c r="HSQ2" s="22"/>
      <c r="HSR2" s="22"/>
      <c r="HSS2" s="22"/>
      <c r="HST2" s="22"/>
      <c r="HSU2" s="22"/>
      <c r="HSV2" s="22"/>
      <c r="HSW2" s="22"/>
      <c r="HSX2" s="22"/>
      <c r="HSY2" s="22"/>
      <c r="HSZ2" s="22"/>
      <c r="HTA2" s="22"/>
      <c r="HTB2" s="22"/>
      <c r="HTC2" s="22"/>
      <c r="HTD2" s="22"/>
      <c r="HTE2" s="22"/>
      <c r="HTF2" s="22"/>
      <c r="HTG2" s="22"/>
      <c r="HTH2" s="22"/>
      <c r="HTI2" s="22"/>
      <c r="HTJ2" s="22"/>
      <c r="HTK2" s="22"/>
      <c r="HTL2" s="22"/>
      <c r="HTM2" s="22"/>
      <c r="HTN2" s="22"/>
      <c r="HTO2" s="22"/>
      <c r="HTP2" s="22"/>
      <c r="HTQ2" s="22"/>
      <c r="HTR2" s="22"/>
      <c r="HTS2" s="22"/>
      <c r="HTT2" s="22"/>
      <c r="HTU2" s="22"/>
      <c r="HTV2" s="22"/>
      <c r="HTW2" s="22"/>
      <c r="HTX2" s="22"/>
      <c r="HTY2" s="22"/>
      <c r="HTZ2" s="22"/>
      <c r="HUA2" s="22"/>
      <c r="HUB2" s="22"/>
      <c r="HUC2" s="22"/>
      <c r="HUD2" s="22"/>
      <c r="HUE2" s="22"/>
      <c r="HUF2" s="22"/>
      <c r="HUG2" s="22"/>
      <c r="HUH2" s="22"/>
      <c r="HUI2" s="22"/>
      <c r="HUJ2" s="22"/>
      <c r="HUK2" s="22"/>
      <c r="HUL2" s="22"/>
      <c r="HUM2" s="22"/>
      <c r="HUN2" s="22"/>
      <c r="HUO2" s="22"/>
      <c r="HUP2" s="22"/>
      <c r="HUQ2" s="22"/>
      <c r="HUR2" s="22"/>
      <c r="HUS2" s="22"/>
      <c r="HUT2" s="22"/>
      <c r="HUU2" s="22"/>
      <c r="HUV2" s="22"/>
      <c r="HUW2" s="22"/>
      <c r="HUX2" s="22"/>
      <c r="HUY2" s="22"/>
      <c r="HUZ2" s="22"/>
      <c r="HVA2" s="22"/>
      <c r="HVB2" s="22"/>
      <c r="HVC2" s="22"/>
      <c r="HVD2" s="22"/>
      <c r="HVE2" s="22"/>
      <c r="HVF2" s="22"/>
      <c r="HVG2" s="22"/>
      <c r="HVH2" s="22"/>
      <c r="HVI2" s="22"/>
      <c r="HVJ2" s="22"/>
      <c r="HVK2" s="22"/>
      <c r="HVL2" s="22"/>
      <c r="HVM2" s="22"/>
      <c r="HVN2" s="22"/>
      <c r="HVO2" s="22"/>
      <c r="HVP2" s="22"/>
      <c r="HVQ2" s="22"/>
      <c r="HVR2" s="22"/>
      <c r="HVS2" s="22"/>
      <c r="HVT2" s="22"/>
      <c r="HVU2" s="22"/>
      <c r="HVV2" s="22"/>
      <c r="HVW2" s="22"/>
      <c r="HVX2" s="22"/>
      <c r="HVY2" s="22"/>
      <c r="HVZ2" s="22"/>
      <c r="HWA2" s="22"/>
      <c r="HWB2" s="22"/>
      <c r="HWC2" s="22"/>
      <c r="HWD2" s="22"/>
      <c r="HWE2" s="22"/>
      <c r="HWF2" s="22"/>
      <c r="HWG2" s="22"/>
      <c r="HWH2" s="22"/>
      <c r="HWI2" s="22"/>
      <c r="HWJ2" s="22"/>
      <c r="HWK2" s="22"/>
      <c r="HWL2" s="22"/>
      <c r="HWM2" s="22"/>
      <c r="HWN2" s="22"/>
      <c r="HWO2" s="22"/>
      <c r="HWP2" s="22"/>
      <c r="HWQ2" s="22"/>
      <c r="HWR2" s="22"/>
      <c r="HWS2" s="22"/>
      <c r="HWT2" s="22"/>
      <c r="HWU2" s="22"/>
      <c r="HWV2" s="22"/>
      <c r="HWW2" s="22"/>
      <c r="HWX2" s="22"/>
      <c r="HWY2" s="22"/>
      <c r="HWZ2" s="22"/>
      <c r="HXA2" s="22"/>
      <c r="HXB2" s="22"/>
      <c r="HXC2" s="22"/>
      <c r="HXD2" s="22"/>
      <c r="HXE2" s="22"/>
      <c r="HXF2" s="22"/>
      <c r="HXG2" s="22"/>
      <c r="HXH2" s="22"/>
      <c r="HXI2" s="22"/>
      <c r="HXJ2" s="22"/>
      <c r="HXK2" s="22"/>
      <c r="HXL2" s="22"/>
      <c r="HXM2" s="22"/>
      <c r="HXN2" s="22"/>
      <c r="HXO2" s="22"/>
      <c r="HXP2" s="22"/>
      <c r="HXQ2" s="22"/>
      <c r="HXR2" s="22"/>
      <c r="HXS2" s="22"/>
      <c r="HXT2" s="22"/>
      <c r="HXU2" s="22"/>
      <c r="HXV2" s="22"/>
      <c r="HXW2" s="22"/>
      <c r="HXX2" s="22"/>
      <c r="HXY2" s="22"/>
      <c r="HXZ2" s="22"/>
      <c r="HYA2" s="22"/>
      <c r="HYB2" s="22"/>
      <c r="HYC2" s="22"/>
      <c r="HYD2" s="22"/>
      <c r="HYE2" s="22"/>
      <c r="HYF2" s="22"/>
      <c r="HYG2" s="22"/>
      <c r="HYH2" s="22"/>
      <c r="HYI2" s="22"/>
      <c r="HYJ2" s="22"/>
      <c r="HYK2" s="22"/>
      <c r="HYL2" s="22"/>
      <c r="HYM2" s="22"/>
      <c r="HYN2" s="22"/>
      <c r="HYO2" s="22"/>
      <c r="HYP2" s="22"/>
      <c r="HYQ2" s="22"/>
      <c r="HYR2" s="22"/>
      <c r="HYS2" s="22"/>
      <c r="HYT2" s="22"/>
      <c r="HYU2" s="22"/>
      <c r="HYV2" s="22"/>
      <c r="HYW2" s="22"/>
      <c r="HYX2" s="22"/>
      <c r="HYY2" s="22"/>
      <c r="HYZ2" s="22"/>
      <c r="HZA2" s="22"/>
      <c r="HZB2" s="22"/>
      <c r="HZC2" s="22"/>
      <c r="HZD2" s="22"/>
      <c r="HZE2" s="22"/>
      <c r="HZF2" s="22"/>
      <c r="HZG2" s="22"/>
      <c r="HZH2" s="22"/>
      <c r="HZI2" s="22"/>
      <c r="HZJ2" s="22"/>
      <c r="HZK2" s="22"/>
      <c r="HZL2" s="22"/>
      <c r="HZM2" s="22"/>
      <c r="HZN2" s="22"/>
      <c r="HZO2" s="22"/>
      <c r="HZP2" s="22"/>
      <c r="HZQ2" s="22"/>
      <c r="HZR2" s="22"/>
      <c r="HZS2" s="22"/>
      <c r="HZT2" s="22"/>
      <c r="HZU2" s="22"/>
      <c r="HZV2" s="22"/>
      <c r="HZW2" s="22"/>
      <c r="HZX2" s="22"/>
      <c r="HZY2" s="22"/>
      <c r="HZZ2" s="22"/>
      <c r="IAA2" s="22"/>
      <c r="IAB2" s="22"/>
      <c r="IAC2" s="22"/>
      <c r="IAD2" s="22"/>
      <c r="IAE2" s="22"/>
      <c r="IAF2" s="22"/>
      <c r="IAG2" s="22"/>
      <c r="IAH2" s="22"/>
      <c r="IAI2" s="22"/>
      <c r="IAJ2" s="22"/>
      <c r="IAK2" s="22"/>
      <c r="IAL2" s="22"/>
      <c r="IAM2" s="22"/>
      <c r="IAN2" s="22"/>
      <c r="IAO2" s="22"/>
      <c r="IAP2" s="22"/>
      <c r="IAQ2" s="22"/>
      <c r="IAR2" s="22"/>
      <c r="IAS2" s="22"/>
      <c r="IAT2" s="22"/>
      <c r="IAU2" s="22"/>
      <c r="IAV2" s="22"/>
      <c r="IAW2" s="22"/>
      <c r="IAX2" s="22"/>
      <c r="IAY2" s="22"/>
      <c r="IAZ2" s="22"/>
      <c r="IBA2" s="22"/>
      <c r="IBB2" s="22"/>
      <c r="IBC2" s="22"/>
      <c r="IBD2" s="22"/>
      <c r="IBE2" s="22"/>
      <c r="IBF2" s="22"/>
      <c r="IBG2" s="22"/>
      <c r="IBH2" s="22"/>
      <c r="IBI2" s="22"/>
      <c r="IBJ2" s="22"/>
      <c r="IBK2" s="22"/>
      <c r="IBL2" s="22"/>
      <c r="IBM2" s="22"/>
      <c r="IBN2" s="22"/>
      <c r="IBO2" s="22"/>
      <c r="IBP2" s="22"/>
      <c r="IBQ2" s="22"/>
      <c r="IBR2" s="22"/>
      <c r="IBS2" s="22"/>
      <c r="IBT2" s="22"/>
      <c r="IBU2" s="22"/>
      <c r="IBV2" s="22"/>
      <c r="IBW2" s="22"/>
      <c r="IBX2" s="22"/>
      <c r="IBY2" s="22"/>
      <c r="IBZ2" s="22"/>
      <c r="ICA2" s="22"/>
      <c r="ICB2" s="22"/>
      <c r="ICC2" s="22"/>
      <c r="ICD2" s="22"/>
      <c r="ICE2" s="22"/>
      <c r="ICF2" s="22"/>
      <c r="ICG2" s="22"/>
      <c r="ICH2" s="22"/>
      <c r="ICI2" s="22"/>
      <c r="ICJ2" s="22"/>
      <c r="ICK2" s="22"/>
      <c r="ICL2" s="22"/>
      <c r="ICM2" s="22"/>
      <c r="ICN2" s="22"/>
      <c r="ICO2" s="22"/>
      <c r="ICP2" s="22"/>
      <c r="ICQ2" s="22"/>
      <c r="ICR2" s="22"/>
      <c r="ICS2" s="22"/>
      <c r="ICT2" s="22"/>
      <c r="ICU2" s="22"/>
      <c r="ICV2" s="22"/>
      <c r="ICW2" s="22"/>
      <c r="ICX2" s="22"/>
      <c r="ICY2" s="22"/>
      <c r="ICZ2" s="22"/>
      <c r="IDA2" s="22"/>
      <c r="IDB2" s="22"/>
      <c r="IDC2" s="22"/>
      <c r="IDD2" s="22"/>
      <c r="IDE2" s="22"/>
      <c r="IDF2" s="22"/>
      <c r="IDG2" s="22"/>
      <c r="IDH2" s="22"/>
      <c r="IDI2" s="22"/>
      <c r="IDJ2" s="22"/>
      <c r="IDK2" s="22"/>
      <c r="IDL2" s="22"/>
      <c r="IDM2" s="22"/>
      <c r="IDN2" s="22"/>
      <c r="IDO2" s="22"/>
      <c r="IDP2" s="22"/>
      <c r="IDQ2" s="22"/>
      <c r="IDR2" s="22"/>
      <c r="IDS2" s="22"/>
      <c r="IDT2" s="22"/>
      <c r="IDU2" s="22"/>
      <c r="IDV2" s="22"/>
      <c r="IDW2" s="22"/>
      <c r="IDX2" s="22"/>
      <c r="IDY2" s="22"/>
      <c r="IDZ2" s="22"/>
      <c r="IEA2" s="22"/>
      <c r="IEB2" s="22"/>
      <c r="IEC2" s="22"/>
      <c r="IED2" s="22"/>
      <c r="IEE2" s="22"/>
      <c r="IEF2" s="22"/>
      <c r="IEG2" s="22"/>
      <c r="IEH2" s="22"/>
      <c r="IEI2" s="22"/>
      <c r="IEJ2" s="22"/>
      <c r="IEK2" s="22"/>
      <c r="IEL2" s="22"/>
      <c r="IEM2" s="22"/>
      <c r="IEN2" s="22"/>
      <c r="IEO2" s="22"/>
      <c r="IEP2" s="22"/>
      <c r="IEQ2" s="22"/>
      <c r="IER2" s="22"/>
      <c r="IES2" s="22"/>
      <c r="IET2" s="22"/>
      <c r="IEU2" s="22"/>
      <c r="IEV2" s="22"/>
      <c r="IEW2" s="22"/>
      <c r="IEX2" s="22"/>
      <c r="IEY2" s="22"/>
      <c r="IEZ2" s="22"/>
      <c r="IFA2" s="22"/>
      <c r="IFB2" s="22"/>
      <c r="IFC2" s="22"/>
      <c r="IFD2" s="22"/>
      <c r="IFE2" s="22"/>
      <c r="IFF2" s="22"/>
      <c r="IFG2" s="22"/>
      <c r="IFH2" s="22"/>
      <c r="IFI2" s="22"/>
      <c r="IFJ2" s="22"/>
      <c r="IFK2" s="22"/>
      <c r="IFL2" s="22"/>
      <c r="IFM2" s="22"/>
      <c r="IFN2" s="22"/>
      <c r="IFO2" s="22"/>
      <c r="IFP2" s="22"/>
      <c r="IFQ2" s="22"/>
      <c r="IFR2" s="22"/>
      <c r="IFS2" s="22"/>
      <c r="IFT2" s="22"/>
      <c r="IFU2" s="22"/>
      <c r="IFV2" s="22"/>
      <c r="IFW2" s="22"/>
      <c r="IFX2" s="22"/>
      <c r="IFY2" s="22"/>
      <c r="IFZ2" s="22"/>
      <c r="IGA2" s="22"/>
      <c r="IGB2" s="22"/>
      <c r="IGC2" s="22"/>
      <c r="IGD2" s="22"/>
      <c r="IGE2" s="22"/>
      <c r="IGF2" s="22"/>
      <c r="IGG2" s="22"/>
      <c r="IGH2" s="22"/>
      <c r="IGI2" s="22"/>
      <c r="IGJ2" s="22"/>
      <c r="IGK2" s="22"/>
      <c r="IGL2" s="22"/>
      <c r="IGM2" s="22"/>
      <c r="IGN2" s="22"/>
      <c r="IGO2" s="22"/>
      <c r="IGP2" s="22"/>
      <c r="IGQ2" s="22"/>
      <c r="IGR2" s="22"/>
      <c r="IGS2" s="22"/>
      <c r="IGT2" s="22"/>
      <c r="IGU2" s="22"/>
      <c r="IGV2" s="22"/>
      <c r="IGW2" s="22"/>
      <c r="IGX2" s="22"/>
      <c r="IGY2" s="22"/>
      <c r="IGZ2" s="22"/>
      <c r="IHA2" s="22"/>
      <c r="IHB2" s="22"/>
      <c r="IHC2" s="22"/>
      <c r="IHD2" s="22"/>
      <c r="IHE2" s="22"/>
      <c r="IHF2" s="22"/>
      <c r="IHG2" s="22"/>
      <c r="IHH2" s="22"/>
      <c r="IHI2" s="22"/>
      <c r="IHJ2" s="22"/>
      <c r="IHK2" s="22"/>
      <c r="IHL2" s="22"/>
      <c r="IHM2" s="22"/>
      <c r="IHN2" s="22"/>
      <c r="IHO2" s="22"/>
      <c r="IHP2" s="22"/>
      <c r="IHQ2" s="22"/>
      <c r="IHR2" s="22"/>
      <c r="IHS2" s="22"/>
      <c r="IHT2" s="22"/>
      <c r="IHU2" s="22"/>
      <c r="IHV2" s="22"/>
      <c r="IHW2" s="22"/>
      <c r="IHX2" s="22"/>
      <c r="IHY2" s="22"/>
      <c r="IHZ2" s="22"/>
      <c r="IIA2" s="22"/>
      <c r="IIB2" s="22"/>
      <c r="IIC2" s="22"/>
      <c r="IID2" s="22"/>
      <c r="IIE2" s="22"/>
      <c r="IIF2" s="22"/>
      <c r="IIG2" s="22"/>
      <c r="IIH2" s="22"/>
      <c r="III2" s="22"/>
      <c r="IIJ2" s="22"/>
      <c r="IIK2" s="22"/>
      <c r="IIL2" s="22"/>
      <c r="IIM2" s="22"/>
      <c r="IIN2" s="22"/>
      <c r="IIO2" s="22"/>
      <c r="IIP2" s="22"/>
      <c r="IIQ2" s="22"/>
      <c r="IIR2" s="22"/>
      <c r="IIS2" s="22"/>
      <c r="IIT2" s="22"/>
      <c r="IIU2" s="22"/>
      <c r="IIV2" s="22"/>
      <c r="IIW2" s="22"/>
      <c r="IIX2" s="22"/>
      <c r="IIY2" s="22"/>
      <c r="IIZ2" s="22"/>
      <c r="IJA2" s="22"/>
      <c r="IJB2" s="22"/>
      <c r="IJC2" s="22"/>
      <c r="IJD2" s="22"/>
      <c r="IJE2" s="22"/>
      <c r="IJF2" s="22"/>
      <c r="IJG2" s="22"/>
      <c r="IJH2" s="22"/>
      <c r="IJI2" s="22"/>
      <c r="IJJ2" s="22"/>
      <c r="IJK2" s="22"/>
      <c r="IJL2" s="22"/>
      <c r="IJM2" s="22"/>
      <c r="IJN2" s="22"/>
      <c r="IJO2" s="22"/>
      <c r="IJP2" s="22"/>
      <c r="IJQ2" s="22"/>
      <c r="IJR2" s="22"/>
      <c r="IJS2" s="22"/>
      <c r="IJT2" s="22"/>
      <c r="IJU2" s="22"/>
      <c r="IJV2" s="22"/>
      <c r="IJW2" s="22"/>
      <c r="IJX2" s="22"/>
      <c r="IJY2" s="22"/>
      <c r="IJZ2" s="22"/>
      <c r="IKA2" s="22"/>
      <c r="IKB2" s="22"/>
      <c r="IKC2" s="22"/>
      <c r="IKD2" s="22"/>
      <c r="IKE2" s="22"/>
      <c r="IKF2" s="22"/>
      <c r="IKG2" s="22"/>
      <c r="IKH2" s="22"/>
      <c r="IKI2" s="22"/>
      <c r="IKJ2" s="22"/>
      <c r="IKK2" s="22"/>
      <c r="IKL2" s="22"/>
      <c r="IKM2" s="22"/>
      <c r="IKN2" s="22"/>
      <c r="IKO2" s="22"/>
      <c r="IKP2" s="22"/>
      <c r="IKQ2" s="22"/>
      <c r="IKR2" s="22"/>
      <c r="IKS2" s="22"/>
      <c r="IKT2" s="22"/>
      <c r="IKU2" s="22"/>
      <c r="IKV2" s="22"/>
      <c r="IKW2" s="22"/>
      <c r="IKX2" s="22"/>
      <c r="IKY2" s="22"/>
      <c r="IKZ2" s="22"/>
      <c r="ILA2" s="22"/>
      <c r="ILB2" s="22"/>
      <c r="ILC2" s="22"/>
      <c r="ILD2" s="22"/>
      <c r="ILE2" s="22"/>
      <c r="ILF2" s="22"/>
      <c r="ILG2" s="22"/>
      <c r="ILH2" s="22"/>
      <c r="ILI2" s="22"/>
      <c r="ILJ2" s="22"/>
      <c r="ILK2" s="22"/>
      <c r="ILL2" s="22"/>
      <c r="ILM2" s="22"/>
      <c r="ILN2" s="22"/>
      <c r="ILO2" s="22"/>
      <c r="ILP2" s="22"/>
      <c r="ILQ2" s="22"/>
      <c r="ILR2" s="22"/>
      <c r="ILS2" s="22"/>
      <c r="ILT2" s="22"/>
      <c r="ILU2" s="22"/>
      <c r="ILV2" s="22"/>
      <c r="ILW2" s="22"/>
      <c r="ILX2" s="22"/>
      <c r="ILY2" s="22"/>
      <c r="ILZ2" s="22"/>
      <c r="IMA2" s="22"/>
      <c r="IMB2" s="22"/>
      <c r="IMC2" s="22"/>
      <c r="IMD2" s="22"/>
      <c r="IME2" s="22"/>
      <c r="IMF2" s="22"/>
      <c r="IMG2" s="22"/>
      <c r="IMH2" s="22"/>
      <c r="IMI2" s="22"/>
      <c r="IMJ2" s="22"/>
      <c r="IMK2" s="22"/>
      <c r="IML2" s="22"/>
      <c r="IMM2" s="22"/>
      <c r="IMN2" s="22"/>
      <c r="IMO2" s="22"/>
      <c r="IMP2" s="22"/>
      <c r="IMQ2" s="22"/>
      <c r="IMR2" s="22"/>
      <c r="IMS2" s="22"/>
      <c r="IMT2" s="22"/>
      <c r="IMU2" s="22"/>
      <c r="IMV2" s="22"/>
      <c r="IMW2" s="22"/>
      <c r="IMX2" s="22"/>
      <c r="IMY2" s="22"/>
      <c r="IMZ2" s="22"/>
      <c r="INA2" s="22"/>
      <c r="INB2" s="22"/>
      <c r="INC2" s="22"/>
      <c r="IND2" s="22"/>
      <c r="INE2" s="22"/>
      <c r="INF2" s="22"/>
      <c r="ING2" s="22"/>
      <c r="INH2" s="22"/>
      <c r="INI2" s="22"/>
      <c r="INJ2" s="22"/>
      <c r="INK2" s="22"/>
      <c r="INL2" s="22"/>
      <c r="INM2" s="22"/>
      <c r="INN2" s="22"/>
      <c r="INO2" s="22"/>
      <c r="INP2" s="22"/>
      <c r="INQ2" s="22"/>
      <c r="INR2" s="22"/>
      <c r="INS2" s="22"/>
      <c r="INT2" s="22"/>
      <c r="INU2" s="22"/>
      <c r="INV2" s="22"/>
      <c r="INW2" s="22"/>
      <c r="INX2" s="22"/>
      <c r="INY2" s="22"/>
      <c r="INZ2" s="22"/>
      <c r="IOA2" s="22"/>
      <c r="IOB2" s="22"/>
      <c r="IOC2" s="22"/>
      <c r="IOD2" s="22"/>
      <c r="IOE2" s="22"/>
      <c r="IOF2" s="22"/>
      <c r="IOG2" s="22"/>
      <c r="IOH2" s="22"/>
      <c r="IOI2" s="22"/>
      <c r="IOJ2" s="22"/>
      <c r="IOK2" s="22"/>
      <c r="IOL2" s="22"/>
      <c r="IOM2" s="22"/>
      <c r="ION2" s="22"/>
      <c r="IOO2" s="22"/>
      <c r="IOP2" s="22"/>
      <c r="IOQ2" s="22"/>
      <c r="IOR2" s="22"/>
      <c r="IOS2" s="22"/>
      <c r="IOT2" s="22"/>
      <c r="IOU2" s="22"/>
      <c r="IOV2" s="22"/>
      <c r="IOW2" s="22"/>
      <c r="IOX2" s="22"/>
      <c r="IOY2" s="22"/>
      <c r="IOZ2" s="22"/>
      <c r="IPA2" s="22"/>
      <c r="IPB2" s="22"/>
      <c r="IPC2" s="22"/>
      <c r="IPD2" s="22"/>
      <c r="IPE2" s="22"/>
      <c r="IPF2" s="22"/>
      <c r="IPG2" s="22"/>
      <c r="IPH2" s="22"/>
      <c r="IPI2" s="22"/>
      <c r="IPJ2" s="22"/>
      <c r="IPK2" s="22"/>
      <c r="IPL2" s="22"/>
      <c r="IPM2" s="22"/>
      <c r="IPN2" s="22"/>
      <c r="IPO2" s="22"/>
      <c r="IPP2" s="22"/>
      <c r="IPQ2" s="22"/>
      <c r="IPR2" s="22"/>
      <c r="IPS2" s="22"/>
      <c r="IPT2" s="22"/>
      <c r="IPU2" s="22"/>
      <c r="IPV2" s="22"/>
      <c r="IPW2" s="22"/>
      <c r="IPX2" s="22"/>
      <c r="IPY2" s="22"/>
      <c r="IPZ2" s="22"/>
      <c r="IQA2" s="22"/>
      <c r="IQB2" s="22"/>
      <c r="IQC2" s="22"/>
      <c r="IQD2" s="22"/>
      <c r="IQE2" s="22"/>
      <c r="IQF2" s="22"/>
      <c r="IQG2" s="22"/>
      <c r="IQH2" s="22"/>
      <c r="IQI2" s="22"/>
      <c r="IQJ2" s="22"/>
      <c r="IQK2" s="22"/>
      <c r="IQL2" s="22"/>
      <c r="IQM2" s="22"/>
      <c r="IQN2" s="22"/>
      <c r="IQO2" s="22"/>
      <c r="IQP2" s="22"/>
      <c r="IQQ2" s="22"/>
      <c r="IQR2" s="22"/>
      <c r="IQS2" s="22"/>
      <c r="IQT2" s="22"/>
      <c r="IQU2" s="22"/>
      <c r="IQV2" s="22"/>
      <c r="IQW2" s="22"/>
      <c r="IQX2" s="22"/>
      <c r="IQY2" s="22"/>
      <c r="IQZ2" s="22"/>
      <c r="IRA2" s="22"/>
      <c r="IRB2" s="22"/>
      <c r="IRC2" s="22"/>
      <c r="IRD2" s="22"/>
      <c r="IRE2" s="22"/>
      <c r="IRF2" s="22"/>
      <c r="IRG2" s="22"/>
      <c r="IRH2" s="22"/>
      <c r="IRI2" s="22"/>
      <c r="IRJ2" s="22"/>
      <c r="IRK2" s="22"/>
      <c r="IRL2" s="22"/>
      <c r="IRM2" s="22"/>
      <c r="IRN2" s="22"/>
      <c r="IRO2" s="22"/>
      <c r="IRP2" s="22"/>
      <c r="IRQ2" s="22"/>
      <c r="IRR2" s="22"/>
      <c r="IRS2" s="22"/>
      <c r="IRT2" s="22"/>
      <c r="IRU2" s="22"/>
      <c r="IRV2" s="22"/>
      <c r="IRW2" s="22"/>
      <c r="IRX2" s="22"/>
      <c r="IRY2" s="22"/>
      <c r="IRZ2" s="22"/>
      <c r="ISA2" s="22"/>
      <c r="ISB2" s="22"/>
      <c r="ISC2" s="22"/>
      <c r="ISD2" s="22"/>
      <c r="ISE2" s="22"/>
      <c r="ISF2" s="22"/>
      <c r="ISG2" s="22"/>
      <c r="ISH2" s="22"/>
      <c r="ISI2" s="22"/>
      <c r="ISJ2" s="22"/>
      <c r="ISK2" s="22"/>
      <c r="ISL2" s="22"/>
      <c r="ISM2" s="22"/>
      <c r="ISN2" s="22"/>
      <c r="ISO2" s="22"/>
      <c r="ISP2" s="22"/>
      <c r="ISQ2" s="22"/>
      <c r="ISR2" s="22"/>
      <c r="ISS2" s="22"/>
      <c r="IST2" s="22"/>
      <c r="ISU2" s="22"/>
      <c r="ISV2" s="22"/>
      <c r="ISW2" s="22"/>
      <c r="ISX2" s="22"/>
      <c r="ISY2" s="22"/>
      <c r="ISZ2" s="22"/>
      <c r="ITA2" s="22"/>
      <c r="ITB2" s="22"/>
      <c r="ITC2" s="22"/>
      <c r="ITD2" s="22"/>
      <c r="ITE2" s="22"/>
      <c r="ITF2" s="22"/>
      <c r="ITG2" s="22"/>
      <c r="ITH2" s="22"/>
      <c r="ITI2" s="22"/>
      <c r="ITJ2" s="22"/>
      <c r="ITK2" s="22"/>
      <c r="ITL2" s="22"/>
      <c r="ITM2" s="22"/>
      <c r="ITN2" s="22"/>
      <c r="ITO2" s="22"/>
      <c r="ITP2" s="22"/>
      <c r="ITQ2" s="22"/>
      <c r="ITR2" s="22"/>
      <c r="ITS2" s="22"/>
      <c r="ITT2" s="22"/>
      <c r="ITU2" s="22"/>
      <c r="ITV2" s="22"/>
      <c r="ITW2" s="22"/>
      <c r="ITX2" s="22"/>
      <c r="ITY2" s="22"/>
      <c r="ITZ2" s="22"/>
      <c r="IUA2" s="22"/>
      <c r="IUB2" s="22"/>
      <c r="IUC2" s="22"/>
      <c r="IUD2" s="22"/>
      <c r="IUE2" s="22"/>
      <c r="IUF2" s="22"/>
      <c r="IUG2" s="22"/>
      <c r="IUH2" s="22"/>
      <c r="IUI2" s="22"/>
      <c r="IUJ2" s="22"/>
      <c r="IUK2" s="22"/>
      <c r="IUL2" s="22"/>
      <c r="IUM2" s="22"/>
      <c r="IUN2" s="22"/>
      <c r="IUO2" s="22"/>
      <c r="IUP2" s="22"/>
      <c r="IUQ2" s="22"/>
      <c r="IUR2" s="22"/>
      <c r="IUS2" s="22"/>
      <c r="IUT2" s="22"/>
      <c r="IUU2" s="22"/>
      <c r="IUV2" s="22"/>
      <c r="IUW2" s="22"/>
      <c r="IUX2" s="22"/>
      <c r="IUY2" s="22"/>
      <c r="IUZ2" s="22"/>
      <c r="IVA2" s="22"/>
      <c r="IVB2" s="22"/>
      <c r="IVC2" s="22"/>
      <c r="IVD2" s="22"/>
      <c r="IVE2" s="22"/>
      <c r="IVF2" s="22"/>
      <c r="IVG2" s="22"/>
      <c r="IVH2" s="22"/>
      <c r="IVI2" s="22"/>
      <c r="IVJ2" s="22"/>
      <c r="IVK2" s="22"/>
      <c r="IVL2" s="22"/>
      <c r="IVM2" s="22"/>
      <c r="IVN2" s="22"/>
      <c r="IVO2" s="22"/>
      <c r="IVP2" s="22"/>
      <c r="IVQ2" s="22"/>
      <c r="IVR2" s="22"/>
      <c r="IVS2" s="22"/>
      <c r="IVT2" s="22"/>
      <c r="IVU2" s="22"/>
      <c r="IVV2" s="22"/>
      <c r="IVW2" s="22"/>
      <c r="IVX2" s="22"/>
      <c r="IVY2" s="22"/>
      <c r="IVZ2" s="22"/>
      <c r="IWA2" s="22"/>
      <c r="IWB2" s="22"/>
      <c r="IWC2" s="22"/>
      <c r="IWD2" s="22"/>
      <c r="IWE2" s="22"/>
      <c r="IWF2" s="22"/>
      <c r="IWG2" s="22"/>
      <c r="IWH2" s="22"/>
      <c r="IWI2" s="22"/>
      <c r="IWJ2" s="22"/>
      <c r="IWK2" s="22"/>
      <c r="IWL2" s="22"/>
      <c r="IWM2" s="22"/>
      <c r="IWN2" s="22"/>
      <c r="IWO2" s="22"/>
      <c r="IWP2" s="22"/>
      <c r="IWQ2" s="22"/>
      <c r="IWR2" s="22"/>
      <c r="IWS2" s="22"/>
      <c r="IWT2" s="22"/>
      <c r="IWU2" s="22"/>
      <c r="IWV2" s="22"/>
      <c r="IWW2" s="22"/>
      <c r="IWX2" s="22"/>
      <c r="IWY2" s="22"/>
      <c r="IWZ2" s="22"/>
      <c r="IXA2" s="22"/>
      <c r="IXB2" s="22"/>
      <c r="IXC2" s="22"/>
      <c r="IXD2" s="22"/>
      <c r="IXE2" s="22"/>
      <c r="IXF2" s="22"/>
      <c r="IXG2" s="22"/>
      <c r="IXH2" s="22"/>
      <c r="IXI2" s="22"/>
      <c r="IXJ2" s="22"/>
      <c r="IXK2" s="22"/>
      <c r="IXL2" s="22"/>
      <c r="IXM2" s="22"/>
      <c r="IXN2" s="22"/>
      <c r="IXO2" s="22"/>
      <c r="IXP2" s="22"/>
      <c r="IXQ2" s="22"/>
      <c r="IXR2" s="22"/>
      <c r="IXS2" s="22"/>
      <c r="IXT2" s="22"/>
      <c r="IXU2" s="22"/>
      <c r="IXV2" s="22"/>
      <c r="IXW2" s="22"/>
      <c r="IXX2" s="22"/>
      <c r="IXY2" s="22"/>
      <c r="IXZ2" s="22"/>
      <c r="IYA2" s="22"/>
      <c r="IYB2" s="22"/>
      <c r="IYC2" s="22"/>
      <c r="IYD2" s="22"/>
      <c r="IYE2" s="22"/>
      <c r="IYF2" s="22"/>
      <c r="IYG2" s="22"/>
      <c r="IYH2" s="22"/>
      <c r="IYI2" s="22"/>
      <c r="IYJ2" s="22"/>
      <c r="IYK2" s="22"/>
      <c r="IYL2" s="22"/>
      <c r="IYM2" s="22"/>
      <c r="IYN2" s="22"/>
      <c r="IYO2" s="22"/>
      <c r="IYP2" s="22"/>
      <c r="IYQ2" s="22"/>
      <c r="IYR2" s="22"/>
      <c r="IYS2" s="22"/>
      <c r="IYT2" s="22"/>
      <c r="IYU2" s="22"/>
      <c r="IYV2" s="22"/>
      <c r="IYW2" s="22"/>
      <c r="IYX2" s="22"/>
      <c r="IYY2" s="22"/>
      <c r="IYZ2" s="22"/>
      <c r="IZA2" s="22"/>
      <c r="IZB2" s="22"/>
      <c r="IZC2" s="22"/>
      <c r="IZD2" s="22"/>
      <c r="IZE2" s="22"/>
      <c r="IZF2" s="22"/>
      <c r="IZG2" s="22"/>
      <c r="IZH2" s="22"/>
      <c r="IZI2" s="22"/>
      <c r="IZJ2" s="22"/>
      <c r="IZK2" s="22"/>
      <c r="IZL2" s="22"/>
      <c r="IZM2" s="22"/>
      <c r="IZN2" s="22"/>
      <c r="IZO2" s="22"/>
      <c r="IZP2" s="22"/>
      <c r="IZQ2" s="22"/>
      <c r="IZR2" s="22"/>
      <c r="IZS2" s="22"/>
      <c r="IZT2" s="22"/>
      <c r="IZU2" s="22"/>
      <c r="IZV2" s="22"/>
      <c r="IZW2" s="22"/>
      <c r="IZX2" s="22"/>
      <c r="IZY2" s="22"/>
      <c r="IZZ2" s="22"/>
      <c r="JAA2" s="22"/>
      <c r="JAB2" s="22"/>
      <c r="JAC2" s="22"/>
      <c r="JAD2" s="22"/>
      <c r="JAE2" s="22"/>
      <c r="JAF2" s="22"/>
      <c r="JAG2" s="22"/>
      <c r="JAH2" s="22"/>
      <c r="JAI2" s="22"/>
      <c r="JAJ2" s="22"/>
      <c r="JAK2" s="22"/>
      <c r="JAL2" s="22"/>
      <c r="JAM2" s="22"/>
      <c r="JAN2" s="22"/>
      <c r="JAO2" s="22"/>
      <c r="JAP2" s="22"/>
      <c r="JAQ2" s="22"/>
      <c r="JAR2" s="22"/>
      <c r="JAS2" s="22"/>
      <c r="JAT2" s="22"/>
      <c r="JAU2" s="22"/>
      <c r="JAV2" s="22"/>
      <c r="JAW2" s="22"/>
      <c r="JAX2" s="22"/>
      <c r="JAY2" s="22"/>
      <c r="JAZ2" s="22"/>
      <c r="JBA2" s="22"/>
      <c r="JBB2" s="22"/>
      <c r="JBC2" s="22"/>
      <c r="JBD2" s="22"/>
      <c r="JBE2" s="22"/>
      <c r="JBF2" s="22"/>
      <c r="JBG2" s="22"/>
      <c r="JBH2" s="22"/>
      <c r="JBI2" s="22"/>
      <c r="JBJ2" s="22"/>
      <c r="JBK2" s="22"/>
      <c r="JBL2" s="22"/>
      <c r="JBM2" s="22"/>
      <c r="JBN2" s="22"/>
      <c r="JBO2" s="22"/>
      <c r="JBP2" s="22"/>
      <c r="JBQ2" s="22"/>
      <c r="JBR2" s="22"/>
      <c r="JBS2" s="22"/>
      <c r="JBT2" s="22"/>
      <c r="JBU2" s="22"/>
      <c r="JBV2" s="22"/>
      <c r="JBW2" s="22"/>
      <c r="JBX2" s="22"/>
      <c r="JBY2" s="22"/>
      <c r="JBZ2" s="22"/>
      <c r="JCA2" s="22"/>
      <c r="JCB2" s="22"/>
      <c r="JCC2" s="22"/>
      <c r="JCD2" s="22"/>
      <c r="JCE2" s="22"/>
      <c r="JCF2" s="22"/>
      <c r="JCG2" s="22"/>
      <c r="JCH2" s="22"/>
      <c r="JCI2" s="22"/>
      <c r="JCJ2" s="22"/>
      <c r="JCK2" s="22"/>
      <c r="JCL2" s="22"/>
      <c r="JCM2" s="22"/>
      <c r="JCN2" s="22"/>
      <c r="JCO2" s="22"/>
      <c r="JCP2" s="22"/>
      <c r="JCQ2" s="22"/>
      <c r="JCR2" s="22"/>
      <c r="JCS2" s="22"/>
      <c r="JCT2" s="22"/>
      <c r="JCU2" s="22"/>
      <c r="JCV2" s="22"/>
      <c r="JCW2" s="22"/>
      <c r="JCX2" s="22"/>
      <c r="JCY2" s="22"/>
      <c r="JCZ2" s="22"/>
      <c r="JDA2" s="22"/>
      <c r="JDB2" s="22"/>
      <c r="JDC2" s="22"/>
      <c r="JDD2" s="22"/>
      <c r="JDE2" s="22"/>
      <c r="JDF2" s="22"/>
      <c r="JDG2" s="22"/>
      <c r="JDH2" s="22"/>
      <c r="JDI2" s="22"/>
      <c r="JDJ2" s="22"/>
      <c r="JDK2" s="22"/>
      <c r="JDL2" s="22"/>
      <c r="JDM2" s="22"/>
      <c r="JDN2" s="22"/>
      <c r="JDO2" s="22"/>
      <c r="JDP2" s="22"/>
      <c r="JDQ2" s="22"/>
      <c r="JDR2" s="22"/>
      <c r="JDS2" s="22"/>
      <c r="JDT2" s="22"/>
      <c r="JDU2" s="22"/>
      <c r="JDV2" s="22"/>
      <c r="JDW2" s="22"/>
      <c r="JDX2" s="22"/>
      <c r="JDY2" s="22"/>
      <c r="JDZ2" s="22"/>
      <c r="JEA2" s="22"/>
      <c r="JEB2" s="22"/>
      <c r="JEC2" s="22"/>
      <c r="JED2" s="22"/>
      <c r="JEE2" s="22"/>
      <c r="JEF2" s="22"/>
      <c r="JEG2" s="22"/>
      <c r="JEH2" s="22"/>
      <c r="JEI2" s="22"/>
      <c r="JEJ2" s="22"/>
      <c r="JEK2" s="22"/>
      <c r="JEL2" s="22"/>
      <c r="JEM2" s="22"/>
      <c r="JEN2" s="22"/>
      <c r="JEO2" s="22"/>
      <c r="JEP2" s="22"/>
      <c r="JEQ2" s="22"/>
      <c r="JER2" s="22"/>
      <c r="JES2" s="22"/>
      <c r="JET2" s="22"/>
      <c r="JEU2" s="22"/>
      <c r="JEV2" s="22"/>
      <c r="JEW2" s="22"/>
      <c r="JEX2" s="22"/>
      <c r="JEY2" s="22"/>
      <c r="JEZ2" s="22"/>
      <c r="JFA2" s="22"/>
      <c r="JFB2" s="22"/>
      <c r="JFC2" s="22"/>
      <c r="JFD2" s="22"/>
      <c r="JFE2" s="22"/>
      <c r="JFF2" s="22"/>
      <c r="JFG2" s="22"/>
      <c r="JFH2" s="22"/>
      <c r="JFI2" s="22"/>
      <c r="JFJ2" s="22"/>
      <c r="JFK2" s="22"/>
      <c r="JFL2" s="22"/>
      <c r="JFM2" s="22"/>
      <c r="JFN2" s="22"/>
      <c r="JFO2" s="22"/>
      <c r="JFP2" s="22"/>
      <c r="JFQ2" s="22"/>
      <c r="JFR2" s="22"/>
      <c r="JFS2" s="22"/>
      <c r="JFT2" s="22"/>
      <c r="JFU2" s="22"/>
      <c r="JFV2" s="22"/>
      <c r="JFW2" s="22"/>
      <c r="JFX2" s="22"/>
      <c r="JFY2" s="22"/>
      <c r="JFZ2" s="22"/>
      <c r="JGA2" s="22"/>
      <c r="JGB2" s="22"/>
      <c r="JGC2" s="22"/>
      <c r="JGD2" s="22"/>
      <c r="JGE2" s="22"/>
      <c r="JGF2" s="22"/>
      <c r="JGG2" s="22"/>
      <c r="JGH2" s="22"/>
      <c r="JGI2" s="22"/>
      <c r="JGJ2" s="22"/>
      <c r="JGK2" s="22"/>
      <c r="JGL2" s="22"/>
      <c r="JGM2" s="22"/>
      <c r="JGN2" s="22"/>
      <c r="JGO2" s="22"/>
      <c r="JGP2" s="22"/>
      <c r="JGQ2" s="22"/>
      <c r="JGR2" s="22"/>
      <c r="JGS2" s="22"/>
      <c r="JGT2" s="22"/>
      <c r="JGU2" s="22"/>
      <c r="JGV2" s="22"/>
      <c r="JGW2" s="22"/>
      <c r="JGX2" s="22"/>
      <c r="JGY2" s="22"/>
      <c r="JGZ2" s="22"/>
      <c r="JHA2" s="22"/>
      <c r="JHB2" s="22"/>
      <c r="JHC2" s="22"/>
      <c r="JHD2" s="22"/>
      <c r="JHE2" s="22"/>
      <c r="JHF2" s="22"/>
      <c r="JHG2" s="22"/>
      <c r="JHH2" s="22"/>
      <c r="JHI2" s="22"/>
      <c r="JHJ2" s="22"/>
      <c r="JHK2" s="22"/>
      <c r="JHL2" s="22"/>
      <c r="JHM2" s="22"/>
      <c r="JHN2" s="22"/>
      <c r="JHO2" s="22"/>
      <c r="JHP2" s="22"/>
      <c r="JHQ2" s="22"/>
      <c r="JHR2" s="22"/>
      <c r="JHS2" s="22"/>
      <c r="JHT2" s="22"/>
      <c r="JHU2" s="22"/>
      <c r="JHV2" s="22"/>
      <c r="JHW2" s="22"/>
      <c r="JHX2" s="22"/>
      <c r="JHY2" s="22"/>
      <c r="JHZ2" s="22"/>
      <c r="JIA2" s="22"/>
      <c r="JIB2" s="22"/>
      <c r="JIC2" s="22"/>
      <c r="JID2" s="22"/>
      <c r="JIE2" s="22"/>
      <c r="JIF2" s="22"/>
      <c r="JIG2" s="22"/>
      <c r="JIH2" s="22"/>
      <c r="JII2" s="22"/>
      <c r="JIJ2" s="22"/>
      <c r="JIK2" s="22"/>
      <c r="JIL2" s="22"/>
      <c r="JIM2" s="22"/>
      <c r="JIN2" s="22"/>
      <c r="JIO2" s="22"/>
      <c r="JIP2" s="22"/>
      <c r="JIQ2" s="22"/>
      <c r="JIR2" s="22"/>
      <c r="JIS2" s="22"/>
      <c r="JIT2" s="22"/>
      <c r="JIU2" s="22"/>
      <c r="JIV2" s="22"/>
      <c r="JIW2" s="22"/>
      <c r="JIX2" s="22"/>
      <c r="JIY2" s="22"/>
      <c r="JIZ2" s="22"/>
      <c r="JJA2" s="22"/>
      <c r="JJB2" s="22"/>
      <c r="JJC2" s="22"/>
      <c r="JJD2" s="22"/>
      <c r="JJE2" s="22"/>
      <c r="JJF2" s="22"/>
      <c r="JJG2" s="22"/>
      <c r="JJH2" s="22"/>
      <c r="JJI2" s="22"/>
      <c r="JJJ2" s="22"/>
      <c r="JJK2" s="22"/>
      <c r="JJL2" s="22"/>
      <c r="JJM2" s="22"/>
      <c r="JJN2" s="22"/>
      <c r="JJO2" s="22"/>
      <c r="JJP2" s="22"/>
      <c r="JJQ2" s="22"/>
      <c r="JJR2" s="22"/>
      <c r="JJS2" s="22"/>
      <c r="JJT2" s="22"/>
      <c r="JJU2" s="22"/>
      <c r="JJV2" s="22"/>
      <c r="JJW2" s="22"/>
      <c r="JJX2" s="22"/>
      <c r="JJY2" s="22"/>
      <c r="JJZ2" s="22"/>
      <c r="JKA2" s="22"/>
      <c r="JKB2" s="22"/>
      <c r="JKC2" s="22"/>
      <c r="JKD2" s="22"/>
      <c r="JKE2" s="22"/>
      <c r="JKF2" s="22"/>
      <c r="JKG2" s="22"/>
      <c r="JKH2" s="22"/>
      <c r="JKI2" s="22"/>
      <c r="JKJ2" s="22"/>
      <c r="JKK2" s="22"/>
      <c r="JKL2" s="22"/>
      <c r="JKM2" s="22"/>
      <c r="JKN2" s="22"/>
      <c r="JKO2" s="22"/>
      <c r="JKP2" s="22"/>
      <c r="JKQ2" s="22"/>
      <c r="JKR2" s="22"/>
      <c r="JKS2" s="22"/>
      <c r="JKT2" s="22"/>
      <c r="JKU2" s="22"/>
      <c r="JKV2" s="22"/>
      <c r="JKW2" s="22"/>
      <c r="JKX2" s="22"/>
      <c r="JKY2" s="22"/>
      <c r="JKZ2" s="22"/>
      <c r="JLA2" s="22"/>
      <c r="JLB2" s="22"/>
      <c r="JLC2" s="22"/>
      <c r="JLD2" s="22"/>
      <c r="JLE2" s="22"/>
      <c r="JLF2" s="22"/>
      <c r="JLG2" s="22"/>
      <c r="JLH2" s="22"/>
      <c r="JLI2" s="22"/>
      <c r="JLJ2" s="22"/>
      <c r="JLK2" s="22"/>
      <c r="JLL2" s="22"/>
      <c r="JLM2" s="22"/>
      <c r="JLN2" s="22"/>
      <c r="JLO2" s="22"/>
      <c r="JLP2" s="22"/>
      <c r="JLQ2" s="22"/>
      <c r="JLR2" s="22"/>
      <c r="JLS2" s="22"/>
      <c r="JLT2" s="22"/>
      <c r="JLU2" s="22"/>
      <c r="JLV2" s="22"/>
      <c r="JLW2" s="22"/>
      <c r="JLX2" s="22"/>
      <c r="JLY2" s="22"/>
      <c r="JLZ2" s="22"/>
      <c r="JMA2" s="22"/>
      <c r="JMB2" s="22"/>
      <c r="JMC2" s="22"/>
      <c r="JMD2" s="22"/>
      <c r="JME2" s="22"/>
      <c r="JMF2" s="22"/>
      <c r="JMG2" s="22"/>
      <c r="JMH2" s="22"/>
      <c r="JMI2" s="22"/>
      <c r="JMJ2" s="22"/>
      <c r="JMK2" s="22"/>
      <c r="JML2" s="22"/>
      <c r="JMM2" s="22"/>
      <c r="JMN2" s="22"/>
      <c r="JMO2" s="22"/>
      <c r="JMP2" s="22"/>
      <c r="JMQ2" s="22"/>
      <c r="JMR2" s="22"/>
      <c r="JMS2" s="22"/>
      <c r="JMT2" s="22"/>
      <c r="JMU2" s="22"/>
      <c r="JMV2" s="22"/>
      <c r="JMW2" s="22"/>
      <c r="JMX2" s="22"/>
      <c r="JMY2" s="22"/>
      <c r="JMZ2" s="22"/>
      <c r="JNA2" s="22"/>
      <c r="JNB2" s="22"/>
      <c r="JNC2" s="22"/>
      <c r="JND2" s="22"/>
      <c r="JNE2" s="22"/>
      <c r="JNF2" s="22"/>
      <c r="JNG2" s="22"/>
      <c r="JNH2" s="22"/>
      <c r="JNI2" s="22"/>
      <c r="JNJ2" s="22"/>
      <c r="JNK2" s="22"/>
      <c r="JNL2" s="22"/>
      <c r="JNM2" s="22"/>
      <c r="JNN2" s="22"/>
      <c r="JNO2" s="22"/>
      <c r="JNP2" s="22"/>
      <c r="JNQ2" s="22"/>
      <c r="JNR2" s="22"/>
      <c r="JNS2" s="22"/>
      <c r="JNT2" s="22"/>
      <c r="JNU2" s="22"/>
      <c r="JNV2" s="22"/>
      <c r="JNW2" s="22"/>
      <c r="JNX2" s="22"/>
      <c r="JNY2" s="22"/>
      <c r="JNZ2" s="22"/>
      <c r="JOA2" s="22"/>
      <c r="JOB2" s="22"/>
      <c r="JOC2" s="22"/>
      <c r="JOD2" s="22"/>
      <c r="JOE2" s="22"/>
      <c r="JOF2" s="22"/>
      <c r="JOG2" s="22"/>
      <c r="JOH2" s="22"/>
      <c r="JOI2" s="22"/>
      <c r="JOJ2" s="22"/>
      <c r="JOK2" s="22"/>
      <c r="JOL2" s="22"/>
      <c r="JOM2" s="22"/>
      <c r="JON2" s="22"/>
      <c r="JOO2" s="22"/>
      <c r="JOP2" s="22"/>
      <c r="JOQ2" s="22"/>
      <c r="JOR2" s="22"/>
      <c r="JOS2" s="22"/>
      <c r="JOT2" s="22"/>
      <c r="JOU2" s="22"/>
      <c r="JOV2" s="22"/>
      <c r="JOW2" s="22"/>
      <c r="JOX2" s="22"/>
      <c r="JOY2" s="22"/>
      <c r="JOZ2" s="22"/>
      <c r="JPA2" s="22"/>
      <c r="JPB2" s="22"/>
      <c r="JPC2" s="22"/>
      <c r="JPD2" s="22"/>
      <c r="JPE2" s="22"/>
      <c r="JPF2" s="22"/>
      <c r="JPG2" s="22"/>
      <c r="JPH2" s="22"/>
      <c r="JPI2" s="22"/>
      <c r="JPJ2" s="22"/>
      <c r="JPK2" s="22"/>
      <c r="JPL2" s="22"/>
      <c r="JPM2" s="22"/>
      <c r="JPN2" s="22"/>
      <c r="JPO2" s="22"/>
      <c r="JPP2" s="22"/>
      <c r="JPQ2" s="22"/>
      <c r="JPR2" s="22"/>
      <c r="JPS2" s="22"/>
      <c r="JPT2" s="22"/>
      <c r="JPU2" s="22"/>
      <c r="JPV2" s="22"/>
      <c r="JPW2" s="22"/>
      <c r="JPX2" s="22"/>
      <c r="JPY2" s="22"/>
      <c r="JPZ2" s="22"/>
      <c r="JQA2" s="22"/>
      <c r="JQB2" s="22"/>
      <c r="JQC2" s="22"/>
      <c r="JQD2" s="22"/>
      <c r="JQE2" s="22"/>
      <c r="JQF2" s="22"/>
      <c r="JQG2" s="22"/>
      <c r="JQH2" s="22"/>
      <c r="JQI2" s="22"/>
      <c r="JQJ2" s="22"/>
      <c r="JQK2" s="22"/>
      <c r="JQL2" s="22"/>
      <c r="JQM2" s="22"/>
      <c r="JQN2" s="22"/>
      <c r="JQO2" s="22"/>
      <c r="JQP2" s="22"/>
      <c r="JQQ2" s="22"/>
      <c r="JQR2" s="22"/>
      <c r="JQS2" s="22"/>
      <c r="JQT2" s="22"/>
      <c r="JQU2" s="22"/>
      <c r="JQV2" s="22"/>
      <c r="JQW2" s="22"/>
      <c r="JQX2" s="22"/>
      <c r="JQY2" s="22"/>
      <c r="JQZ2" s="22"/>
      <c r="JRA2" s="22"/>
      <c r="JRB2" s="22"/>
      <c r="JRC2" s="22"/>
      <c r="JRD2" s="22"/>
      <c r="JRE2" s="22"/>
      <c r="JRF2" s="22"/>
      <c r="JRG2" s="22"/>
      <c r="JRH2" s="22"/>
      <c r="JRI2" s="22"/>
      <c r="JRJ2" s="22"/>
      <c r="JRK2" s="22"/>
      <c r="JRL2" s="22"/>
      <c r="JRM2" s="22"/>
      <c r="JRN2" s="22"/>
      <c r="JRO2" s="22"/>
      <c r="JRP2" s="22"/>
      <c r="JRQ2" s="22"/>
      <c r="JRR2" s="22"/>
      <c r="JRS2" s="22"/>
      <c r="JRT2" s="22"/>
      <c r="JRU2" s="22"/>
      <c r="JRV2" s="22"/>
      <c r="JRW2" s="22"/>
      <c r="JRX2" s="22"/>
      <c r="JRY2" s="22"/>
      <c r="JRZ2" s="22"/>
      <c r="JSA2" s="22"/>
      <c r="JSB2" s="22"/>
      <c r="JSC2" s="22"/>
      <c r="JSD2" s="22"/>
      <c r="JSE2" s="22"/>
      <c r="JSF2" s="22"/>
      <c r="JSG2" s="22"/>
      <c r="JSH2" s="22"/>
      <c r="JSI2" s="22"/>
      <c r="JSJ2" s="22"/>
      <c r="JSK2" s="22"/>
      <c r="JSL2" s="22"/>
      <c r="JSM2" s="22"/>
      <c r="JSN2" s="22"/>
      <c r="JSO2" s="22"/>
      <c r="JSP2" s="22"/>
      <c r="JSQ2" s="22"/>
      <c r="JSR2" s="22"/>
      <c r="JSS2" s="22"/>
      <c r="JST2" s="22"/>
      <c r="JSU2" s="22"/>
      <c r="JSV2" s="22"/>
      <c r="JSW2" s="22"/>
      <c r="JSX2" s="22"/>
      <c r="JSY2" s="22"/>
      <c r="JSZ2" s="22"/>
      <c r="JTA2" s="22"/>
      <c r="JTB2" s="22"/>
      <c r="JTC2" s="22"/>
      <c r="JTD2" s="22"/>
      <c r="JTE2" s="22"/>
      <c r="JTF2" s="22"/>
      <c r="JTG2" s="22"/>
      <c r="JTH2" s="22"/>
      <c r="JTI2" s="22"/>
      <c r="JTJ2" s="22"/>
      <c r="JTK2" s="22"/>
      <c r="JTL2" s="22"/>
      <c r="JTM2" s="22"/>
      <c r="JTN2" s="22"/>
      <c r="JTO2" s="22"/>
      <c r="JTP2" s="22"/>
      <c r="JTQ2" s="22"/>
      <c r="JTR2" s="22"/>
      <c r="JTS2" s="22"/>
      <c r="JTT2" s="22"/>
      <c r="JTU2" s="22"/>
      <c r="JTV2" s="22"/>
      <c r="JTW2" s="22"/>
      <c r="JTX2" s="22"/>
      <c r="JTY2" s="22"/>
      <c r="JTZ2" s="22"/>
      <c r="JUA2" s="22"/>
      <c r="JUB2" s="22"/>
      <c r="JUC2" s="22"/>
      <c r="JUD2" s="22"/>
      <c r="JUE2" s="22"/>
      <c r="JUF2" s="22"/>
      <c r="JUG2" s="22"/>
      <c r="JUH2" s="22"/>
      <c r="JUI2" s="22"/>
      <c r="JUJ2" s="22"/>
      <c r="JUK2" s="22"/>
      <c r="JUL2" s="22"/>
      <c r="JUM2" s="22"/>
      <c r="JUN2" s="22"/>
      <c r="JUO2" s="22"/>
      <c r="JUP2" s="22"/>
      <c r="JUQ2" s="22"/>
      <c r="JUR2" s="22"/>
      <c r="JUS2" s="22"/>
      <c r="JUT2" s="22"/>
      <c r="JUU2" s="22"/>
      <c r="JUV2" s="22"/>
      <c r="JUW2" s="22"/>
      <c r="JUX2" s="22"/>
      <c r="JUY2" s="22"/>
      <c r="JUZ2" s="22"/>
      <c r="JVA2" s="22"/>
      <c r="JVB2" s="22"/>
      <c r="JVC2" s="22"/>
      <c r="JVD2" s="22"/>
      <c r="JVE2" s="22"/>
      <c r="JVF2" s="22"/>
      <c r="JVG2" s="22"/>
      <c r="JVH2" s="22"/>
      <c r="JVI2" s="22"/>
      <c r="JVJ2" s="22"/>
      <c r="JVK2" s="22"/>
      <c r="JVL2" s="22"/>
      <c r="JVM2" s="22"/>
      <c r="JVN2" s="22"/>
      <c r="JVO2" s="22"/>
      <c r="JVP2" s="22"/>
      <c r="JVQ2" s="22"/>
      <c r="JVR2" s="22"/>
      <c r="JVS2" s="22"/>
      <c r="JVT2" s="22"/>
      <c r="JVU2" s="22"/>
      <c r="JVV2" s="22"/>
      <c r="JVW2" s="22"/>
      <c r="JVX2" s="22"/>
      <c r="JVY2" s="22"/>
      <c r="JVZ2" s="22"/>
      <c r="JWA2" s="22"/>
      <c r="JWB2" s="22"/>
      <c r="JWC2" s="22"/>
      <c r="JWD2" s="22"/>
      <c r="JWE2" s="22"/>
      <c r="JWF2" s="22"/>
      <c r="JWG2" s="22"/>
      <c r="JWH2" s="22"/>
      <c r="JWI2" s="22"/>
      <c r="JWJ2" s="22"/>
      <c r="JWK2" s="22"/>
      <c r="JWL2" s="22"/>
      <c r="JWM2" s="22"/>
      <c r="JWN2" s="22"/>
      <c r="JWO2" s="22"/>
      <c r="JWP2" s="22"/>
      <c r="JWQ2" s="22"/>
      <c r="JWR2" s="22"/>
      <c r="JWS2" s="22"/>
      <c r="JWT2" s="22"/>
      <c r="JWU2" s="22"/>
      <c r="JWV2" s="22"/>
      <c r="JWW2" s="22"/>
      <c r="JWX2" s="22"/>
      <c r="JWY2" s="22"/>
      <c r="JWZ2" s="22"/>
      <c r="JXA2" s="22"/>
      <c r="JXB2" s="22"/>
      <c r="JXC2" s="22"/>
      <c r="JXD2" s="22"/>
      <c r="JXE2" s="22"/>
      <c r="JXF2" s="22"/>
      <c r="JXG2" s="22"/>
      <c r="JXH2" s="22"/>
      <c r="JXI2" s="22"/>
      <c r="JXJ2" s="22"/>
      <c r="JXK2" s="22"/>
      <c r="JXL2" s="22"/>
      <c r="JXM2" s="22"/>
      <c r="JXN2" s="22"/>
      <c r="JXO2" s="22"/>
      <c r="JXP2" s="22"/>
      <c r="JXQ2" s="22"/>
      <c r="JXR2" s="22"/>
      <c r="JXS2" s="22"/>
      <c r="JXT2" s="22"/>
      <c r="JXU2" s="22"/>
      <c r="JXV2" s="22"/>
      <c r="JXW2" s="22"/>
      <c r="JXX2" s="22"/>
      <c r="JXY2" s="22"/>
      <c r="JXZ2" s="22"/>
      <c r="JYA2" s="22"/>
      <c r="JYB2" s="22"/>
      <c r="JYC2" s="22"/>
      <c r="JYD2" s="22"/>
      <c r="JYE2" s="22"/>
      <c r="JYF2" s="22"/>
      <c r="JYG2" s="22"/>
      <c r="JYH2" s="22"/>
      <c r="JYI2" s="22"/>
      <c r="JYJ2" s="22"/>
      <c r="JYK2" s="22"/>
      <c r="JYL2" s="22"/>
      <c r="JYM2" s="22"/>
      <c r="JYN2" s="22"/>
      <c r="JYO2" s="22"/>
      <c r="JYP2" s="22"/>
      <c r="JYQ2" s="22"/>
      <c r="JYR2" s="22"/>
      <c r="JYS2" s="22"/>
      <c r="JYT2" s="22"/>
      <c r="JYU2" s="22"/>
      <c r="JYV2" s="22"/>
      <c r="JYW2" s="22"/>
      <c r="JYX2" s="22"/>
      <c r="JYY2" s="22"/>
      <c r="JYZ2" s="22"/>
      <c r="JZA2" s="22"/>
      <c r="JZB2" s="22"/>
      <c r="JZC2" s="22"/>
      <c r="JZD2" s="22"/>
      <c r="JZE2" s="22"/>
      <c r="JZF2" s="22"/>
      <c r="JZG2" s="22"/>
      <c r="JZH2" s="22"/>
      <c r="JZI2" s="22"/>
      <c r="JZJ2" s="22"/>
      <c r="JZK2" s="22"/>
      <c r="JZL2" s="22"/>
      <c r="JZM2" s="22"/>
      <c r="JZN2" s="22"/>
      <c r="JZO2" s="22"/>
      <c r="JZP2" s="22"/>
      <c r="JZQ2" s="22"/>
      <c r="JZR2" s="22"/>
      <c r="JZS2" s="22"/>
      <c r="JZT2" s="22"/>
      <c r="JZU2" s="22"/>
      <c r="JZV2" s="22"/>
      <c r="JZW2" s="22"/>
      <c r="JZX2" s="22"/>
      <c r="JZY2" s="22"/>
      <c r="JZZ2" s="22"/>
      <c r="KAA2" s="22"/>
      <c r="KAB2" s="22"/>
      <c r="KAC2" s="22"/>
      <c r="KAD2" s="22"/>
      <c r="KAE2" s="22"/>
      <c r="KAF2" s="22"/>
      <c r="KAG2" s="22"/>
      <c r="KAH2" s="22"/>
      <c r="KAI2" s="22"/>
      <c r="KAJ2" s="22"/>
      <c r="KAK2" s="22"/>
      <c r="KAL2" s="22"/>
      <c r="KAM2" s="22"/>
      <c r="KAN2" s="22"/>
      <c r="KAO2" s="22"/>
      <c r="KAP2" s="22"/>
      <c r="KAQ2" s="22"/>
      <c r="KAR2" s="22"/>
      <c r="KAS2" s="22"/>
      <c r="KAT2" s="22"/>
      <c r="KAU2" s="22"/>
      <c r="KAV2" s="22"/>
      <c r="KAW2" s="22"/>
      <c r="KAX2" s="22"/>
      <c r="KAY2" s="22"/>
      <c r="KAZ2" s="22"/>
      <c r="KBA2" s="22"/>
      <c r="KBB2" s="22"/>
      <c r="KBC2" s="22"/>
      <c r="KBD2" s="22"/>
      <c r="KBE2" s="22"/>
      <c r="KBF2" s="22"/>
      <c r="KBG2" s="22"/>
      <c r="KBH2" s="22"/>
      <c r="KBI2" s="22"/>
      <c r="KBJ2" s="22"/>
      <c r="KBK2" s="22"/>
      <c r="KBL2" s="22"/>
      <c r="KBM2" s="22"/>
      <c r="KBN2" s="22"/>
      <c r="KBO2" s="22"/>
      <c r="KBP2" s="22"/>
      <c r="KBQ2" s="22"/>
      <c r="KBR2" s="22"/>
      <c r="KBS2" s="22"/>
      <c r="KBT2" s="22"/>
      <c r="KBU2" s="22"/>
      <c r="KBV2" s="22"/>
      <c r="KBW2" s="22"/>
      <c r="KBX2" s="22"/>
      <c r="KBY2" s="22"/>
      <c r="KBZ2" s="22"/>
      <c r="KCA2" s="22"/>
      <c r="KCB2" s="22"/>
      <c r="KCC2" s="22"/>
      <c r="KCD2" s="22"/>
      <c r="KCE2" s="22"/>
      <c r="KCF2" s="22"/>
      <c r="KCG2" s="22"/>
      <c r="KCH2" s="22"/>
      <c r="KCI2" s="22"/>
      <c r="KCJ2" s="22"/>
      <c r="KCK2" s="22"/>
      <c r="KCL2" s="22"/>
      <c r="KCM2" s="22"/>
      <c r="KCN2" s="22"/>
      <c r="KCO2" s="22"/>
      <c r="KCP2" s="22"/>
      <c r="KCQ2" s="22"/>
      <c r="KCR2" s="22"/>
      <c r="KCS2" s="22"/>
      <c r="KCT2" s="22"/>
      <c r="KCU2" s="22"/>
      <c r="KCV2" s="22"/>
      <c r="KCW2" s="22"/>
      <c r="KCX2" s="22"/>
      <c r="KCY2" s="22"/>
      <c r="KCZ2" s="22"/>
      <c r="KDA2" s="22"/>
      <c r="KDB2" s="22"/>
      <c r="KDC2" s="22"/>
      <c r="KDD2" s="22"/>
      <c r="KDE2" s="22"/>
      <c r="KDF2" s="22"/>
      <c r="KDG2" s="22"/>
      <c r="KDH2" s="22"/>
      <c r="KDI2" s="22"/>
      <c r="KDJ2" s="22"/>
      <c r="KDK2" s="22"/>
      <c r="KDL2" s="22"/>
      <c r="KDM2" s="22"/>
      <c r="KDN2" s="22"/>
      <c r="KDO2" s="22"/>
      <c r="KDP2" s="22"/>
      <c r="KDQ2" s="22"/>
      <c r="KDR2" s="22"/>
      <c r="KDS2" s="22"/>
      <c r="KDT2" s="22"/>
      <c r="KDU2" s="22"/>
      <c r="KDV2" s="22"/>
      <c r="KDW2" s="22"/>
      <c r="KDX2" s="22"/>
      <c r="KDY2" s="22"/>
      <c r="KDZ2" s="22"/>
      <c r="KEA2" s="22"/>
      <c r="KEB2" s="22"/>
      <c r="KEC2" s="22"/>
      <c r="KED2" s="22"/>
      <c r="KEE2" s="22"/>
      <c r="KEF2" s="22"/>
      <c r="KEG2" s="22"/>
      <c r="KEH2" s="22"/>
      <c r="KEI2" s="22"/>
      <c r="KEJ2" s="22"/>
      <c r="KEK2" s="22"/>
      <c r="KEL2" s="22"/>
      <c r="KEM2" s="22"/>
      <c r="KEN2" s="22"/>
      <c r="KEO2" s="22"/>
      <c r="KEP2" s="22"/>
      <c r="KEQ2" s="22"/>
      <c r="KER2" s="22"/>
      <c r="KES2" s="22"/>
      <c r="KET2" s="22"/>
      <c r="KEU2" s="22"/>
      <c r="KEV2" s="22"/>
      <c r="KEW2" s="22"/>
      <c r="KEX2" s="22"/>
      <c r="KEY2" s="22"/>
      <c r="KEZ2" s="22"/>
      <c r="KFA2" s="22"/>
      <c r="KFB2" s="22"/>
      <c r="KFC2" s="22"/>
      <c r="KFD2" s="22"/>
      <c r="KFE2" s="22"/>
      <c r="KFF2" s="22"/>
      <c r="KFG2" s="22"/>
      <c r="KFH2" s="22"/>
      <c r="KFI2" s="22"/>
      <c r="KFJ2" s="22"/>
      <c r="KFK2" s="22"/>
      <c r="KFL2" s="22"/>
      <c r="KFM2" s="22"/>
      <c r="KFN2" s="22"/>
      <c r="KFO2" s="22"/>
      <c r="KFP2" s="22"/>
      <c r="KFQ2" s="22"/>
      <c r="KFR2" s="22"/>
      <c r="KFS2" s="22"/>
      <c r="KFT2" s="22"/>
      <c r="KFU2" s="22"/>
      <c r="KFV2" s="22"/>
      <c r="KFW2" s="22"/>
      <c r="KFX2" s="22"/>
      <c r="KFY2" s="22"/>
      <c r="KFZ2" s="22"/>
      <c r="KGA2" s="22"/>
      <c r="KGB2" s="22"/>
      <c r="KGC2" s="22"/>
      <c r="KGD2" s="22"/>
      <c r="KGE2" s="22"/>
      <c r="KGF2" s="22"/>
      <c r="KGG2" s="22"/>
      <c r="KGH2" s="22"/>
      <c r="KGI2" s="22"/>
      <c r="KGJ2" s="22"/>
      <c r="KGK2" s="22"/>
      <c r="KGL2" s="22"/>
      <c r="KGM2" s="22"/>
      <c r="KGN2" s="22"/>
      <c r="KGO2" s="22"/>
      <c r="KGP2" s="22"/>
      <c r="KGQ2" s="22"/>
      <c r="KGR2" s="22"/>
      <c r="KGS2" s="22"/>
      <c r="KGT2" s="22"/>
      <c r="KGU2" s="22"/>
      <c r="KGV2" s="22"/>
      <c r="KGW2" s="22"/>
      <c r="KGX2" s="22"/>
      <c r="KGY2" s="22"/>
      <c r="KGZ2" s="22"/>
      <c r="KHA2" s="22"/>
      <c r="KHB2" s="22"/>
      <c r="KHC2" s="22"/>
      <c r="KHD2" s="22"/>
      <c r="KHE2" s="22"/>
      <c r="KHF2" s="22"/>
      <c r="KHG2" s="22"/>
      <c r="KHH2" s="22"/>
      <c r="KHI2" s="22"/>
      <c r="KHJ2" s="22"/>
      <c r="KHK2" s="22"/>
      <c r="KHL2" s="22"/>
      <c r="KHM2" s="22"/>
      <c r="KHN2" s="22"/>
      <c r="KHO2" s="22"/>
      <c r="KHP2" s="22"/>
      <c r="KHQ2" s="22"/>
      <c r="KHR2" s="22"/>
      <c r="KHS2" s="22"/>
      <c r="KHT2" s="22"/>
      <c r="KHU2" s="22"/>
      <c r="KHV2" s="22"/>
      <c r="KHW2" s="22"/>
      <c r="KHX2" s="22"/>
      <c r="KHY2" s="22"/>
      <c r="KHZ2" s="22"/>
      <c r="KIA2" s="22"/>
      <c r="KIB2" s="22"/>
      <c r="KIC2" s="22"/>
      <c r="KID2" s="22"/>
      <c r="KIE2" s="22"/>
      <c r="KIF2" s="22"/>
      <c r="KIG2" s="22"/>
      <c r="KIH2" s="22"/>
      <c r="KII2" s="22"/>
      <c r="KIJ2" s="22"/>
      <c r="KIK2" s="22"/>
      <c r="KIL2" s="22"/>
      <c r="KIM2" s="22"/>
      <c r="KIN2" s="22"/>
      <c r="KIO2" s="22"/>
      <c r="KIP2" s="22"/>
      <c r="KIQ2" s="22"/>
      <c r="KIR2" s="22"/>
      <c r="KIS2" s="22"/>
      <c r="KIT2" s="22"/>
      <c r="KIU2" s="22"/>
      <c r="KIV2" s="22"/>
      <c r="KIW2" s="22"/>
      <c r="KIX2" s="22"/>
      <c r="KIY2" s="22"/>
      <c r="KIZ2" s="22"/>
      <c r="KJA2" s="22"/>
      <c r="KJB2" s="22"/>
      <c r="KJC2" s="22"/>
      <c r="KJD2" s="22"/>
      <c r="KJE2" s="22"/>
      <c r="KJF2" s="22"/>
      <c r="KJG2" s="22"/>
      <c r="KJH2" s="22"/>
      <c r="KJI2" s="22"/>
      <c r="KJJ2" s="22"/>
      <c r="KJK2" s="22"/>
      <c r="KJL2" s="22"/>
      <c r="KJM2" s="22"/>
      <c r="KJN2" s="22"/>
      <c r="KJO2" s="22"/>
      <c r="KJP2" s="22"/>
      <c r="KJQ2" s="22"/>
      <c r="KJR2" s="22"/>
      <c r="KJS2" s="22"/>
      <c r="KJT2" s="22"/>
      <c r="KJU2" s="22"/>
      <c r="KJV2" s="22"/>
      <c r="KJW2" s="22"/>
      <c r="KJX2" s="22"/>
      <c r="KJY2" s="22"/>
      <c r="KJZ2" s="22"/>
      <c r="KKA2" s="22"/>
      <c r="KKB2" s="22"/>
      <c r="KKC2" s="22"/>
      <c r="KKD2" s="22"/>
      <c r="KKE2" s="22"/>
      <c r="KKF2" s="22"/>
      <c r="KKG2" s="22"/>
      <c r="KKH2" s="22"/>
      <c r="KKI2" s="22"/>
      <c r="KKJ2" s="22"/>
      <c r="KKK2" s="22"/>
      <c r="KKL2" s="22"/>
      <c r="KKM2" s="22"/>
      <c r="KKN2" s="22"/>
      <c r="KKO2" s="22"/>
      <c r="KKP2" s="22"/>
      <c r="KKQ2" s="22"/>
      <c r="KKR2" s="22"/>
      <c r="KKS2" s="22"/>
      <c r="KKT2" s="22"/>
      <c r="KKU2" s="22"/>
      <c r="KKV2" s="22"/>
      <c r="KKW2" s="22"/>
      <c r="KKX2" s="22"/>
      <c r="KKY2" s="22"/>
      <c r="KKZ2" s="22"/>
      <c r="KLA2" s="22"/>
      <c r="KLB2" s="22"/>
      <c r="KLC2" s="22"/>
      <c r="KLD2" s="22"/>
      <c r="KLE2" s="22"/>
      <c r="KLF2" s="22"/>
      <c r="KLG2" s="22"/>
      <c r="KLH2" s="22"/>
      <c r="KLI2" s="22"/>
      <c r="KLJ2" s="22"/>
      <c r="KLK2" s="22"/>
      <c r="KLL2" s="22"/>
      <c r="KLM2" s="22"/>
      <c r="KLN2" s="22"/>
      <c r="KLO2" s="22"/>
      <c r="KLP2" s="22"/>
      <c r="KLQ2" s="22"/>
      <c r="KLR2" s="22"/>
      <c r="KLS2" s="22"/>
      <c r="KLT2" s="22"/>
      <c r="KLU2" s="22"/>
      <c r="KLV2" s="22"/>
      <c r="KLW2" s="22"/>
      <c r="KLX2" s="22"/>
      <c r="KLY2" s="22"/>
      <c r="KLZ2" s="22"/>
      <c r="KMA2" s="22"/>
      <c r="KMB2" s="22"/>
      <c r="KMC2" s="22"/>
      <c r="KMD2" s="22"/>
      <c r="KME2" s="22"/>
      <c r="KMF2" s="22"/>
      <c r="KMG2" s="22"/>
      <c r="KMH2" s="22"/>
      <c r="KMI2" s="22"/>
      <c r="KMJ2" s="22"/>
      <c r="KMK2" s="22"/>
      <c r="KML2" s="22"/>
      <c r="KMM2" s="22"/>
      <c r="KMN2" s="22"/>
      <c r="KMO2" s="22"/>
      <c r="KMP2" s="22"/>
      <c r="KMQ2" s="22"/>
      <c r="KMR2" s="22"/>
      <c r="KMS2" s="22"/>
      <c r="KMT2" s="22"/>
      <c r="KMU2" s="22"/>
      <c r="KMV2" s="22"/>
      <c r="KMW2" s="22"/>
      <c r="KMX2" s="22"/>
      <c r="KMY2" s="22"/>
      <c r="KMZ2" s="22"/>
      <c r="KNA2" s="22"/>
      <c r="KNB2" s="22"/>
      <c r="KNC2" s="22"/>
      <c r="KND2" s="22"/>
      <c r="KNE2" s="22"/>
      <c r="KNF2" s="22"/>
      <c r="KNG2" s="22"/>
      <c r="KNH2" s="22"/>
      <c r="KNI2" s="22"/>
      <c r="KNJ2" s="22"/>
      <c r="KNK2" s="22"/>
      <c r="KNL2" s="22"/>
      <c r="KNM2" s="22"/>
      <c r="KNN2" s="22"/>
      <c r="KNO2" s="22"/>
      <c r="KNP2" s="22"/>
      <c r="KNQ2" s="22"/>
      <c r="KNR2" s="22"/>
      <c r="KNS2" s="22"/>
      <c r="KNT2" s="22"/>
      <c r="KNU2" s="22"/>
      <c r="KNV2" s="22"/>
      <c r="KNW2" s="22"/>
      <c r="KNX2" s="22"/>
      <c r="KNY2" s="22"/>
      <c r="KNZ2" s="22"/>
      <c r="KOA2" s="22"/>
      <c r="KOB2" s="22"/>
      <c r="KOC2" s="22"/>
      <c r="KOD2" s="22"/>
      <c r="KOE2" s="22"/>
      <c r="KOF2" s="22"/>
      <c r="KOG2" s="22"/>
      <c r="KOH2" s="22"/>
      <c r="KOI2" s="22"/>
      <c r="KOJ2" s="22"/>
      <c r="KOK2" s="22"/>
      <c r="KOL2" s="22"/>
      <c r="KOM2" s="22"/>
      <c r="KON2" s="22"/>
      <c r="KOO2" s="22"/>
      <c r="KOP2" s="22"/>
      <c r="KOQ2" s="22"/>
      <c r="KOR2" s="22"/>
      <c r="KOS2" s="22"/>
      <c r="KOT2" s="22"/>
      <c r="KOU2" s="22"/>
      <c r="KOV2" s="22"/>
      <c r="KOW2" s="22"/>
      <c r="KOX2" s="22"/>
      <c r="KOY2" s="22"/>
      <c r="KOZ2" s="22"/>
      <c r="KPA2" s="22"/>
      <c r="KPB2" s="22"/>
      <c r="KPC2" s="22"/>
      <c r="KPD2" s="22"/>
      <c r="KPE2" s="22"/>
      <c r="KPF2" s="22"/>
      <c r="KPG2" s="22"/>
      <c r="KPH2" s="22"/>
      <c r="KPI2" s="22"/>
      <c r="KPJ2" s="22"/>
      <c r="KPK2" s="22"/>
      <c r="KPL2" s="22"/>
      <c r="KPM2" s="22"/>
      <c r="KPN2" s="22"/>
      <c r="KPO2" s="22"/>
      <c r="KPP2" s="22"/>
      <c r="KPQ2" s="22"/>
      <c r="KPR2" s="22"/>
      <c r="KPS2" s="22"/>
      <c r="KPT2" s="22"/>
      <c r="KPU2" s="22"/>
      <c r="KPV2" s="22"/>
      <c r="KPW2" s="22"/>
      <c r="KPX2" s="22"/>
      <c r="KPY2" s="22"/>
      <c r="KPZ2" s="22"/>
      <c r="KQA2" s="22"/>
      <c r="KQB2" s="22"/>
      <c r="KQC2" s="22"/>
      <c r="KQD2" s="22"/>
      <c r="KQE2" s="22"/>
      <c r="KQF2" s="22"/>
      <c r="KQG2" s="22"/>
      <c r="KQH2" s="22"/>
      <c r="KQI2" s="22"/>
      <c r="KQJ2" s="22"/>
      <c r="KQK2" s="22"/>
      <c r="KQL2" s="22"/>
      <c r="KQM2" s="22"/>
      <c r="KQN2" s="22"/>
      <c r="KQO2" s="22"/>
      <c r="KQP2" s="22"/>
      <c r="KQQ2" s="22"/>
      <c r="KQR2" s="22"/>
      <c r="KQS2" s="22"/>
      <c r="KQT2" s="22"/>
      <c r="KQU2" s="22"/>
      <c r="KQV2" s="22"/>
      <c r="KQW2" s="22"/>
      <c r="KQX2" s="22"/>
      <c r="KQY2" s="22"/>
      <c r="KQZ2" s="22"/>
      <c r="KRA2" s="22"/>
      <c r="KRB2" s="22"/>
      <c r="KRC2" s="22"/>
      <c r="KRD2" s="22"/>
      <c r="KRE2" s="22"/>
      <c r="KRF2" s="22"/>
      <c r="KRG2" s="22"/>
      <c r="KRH2" s="22"/>
      <c r="KRI2" s="22"/>
      <c r="KRJ2" s="22"/>
      <c r="KRK2" s="22"/>
      <c r="KRL2" s="22"/>
      <c r="KRM2" s="22"/>
      <c r="KRN2" s="22"/>
      <c r="KRO2" s="22"/>
      <c r="KRP2" s="22"/>
      <c r="KRQ2" s="22"/>
      <c r="KRR2" s="22"/>
      <c r="KRS2" s="22"/>
      <c r="KRT2" s="22"/>
      <c r="KRU2" s="22"/>
      <c r="KRV2" s="22"/>
      <c r="KRW2" s="22"/>
      <c r="KRX2" s="22"/>
      <c r="KRY2" s="22"/>
      <c r="KRZ2" s="22"/>
      <c r="KSA2" s="22"/>
      <c r="KSB2" s="22"/>
      <c r="KSC2" s="22"/>
      <c r="KSD2" s="22"/>
      <c r="KSE2" s="22"/>
      <c r="KSF2" s="22"/>
      <c r="KSG2" s="22"/>
      <c r="KSH2" s="22"/>
      <c r="KSI2" s="22"/>
      <c r="KSJ2" s="22"/>
      <c r="KSK2" s="22"/>
      <c r="KSL2" s="22"/>
      <c r="KSM2" s="22"/>
      <c r="KSN2" s="22"/>
      <c r="KSO2" s="22"/>
      <c r="KSP2" s="22"/>
      <c r="KSQ2" s="22"/>
      <c r="KSR2" s="22"/>
      <c r="KSS2" s="22"/>
      <c r="KST2" s="22"/>
      <c r="KSU2" s="22"/>
      <c r="KSV2" s="22"/>
      <c r="KSW2" s="22"/>
      <c r="KSX2" s="22"/>
      <c r="KSY2" s="22"/>
      <c r="KSZ2" s="22"/>
      <c r="KTA2" s="22"/>
      <c r="KTB2" s="22"/>
      <c r="KTC2" s="22"/>
      <c r="KTD2" s="22"/>
      <c r="KTE2" s="22"/>
      <c r="KTF2" s="22"/>
      <c r="KTG2" s="22"/>
      <c r="KTH2" s="22"/>
      <c r="KTI2" s="22"/>
      <c r="KTJ2" s="22"/>
      <c r="KTK2" s="22"/>
      <c r="KTL2" s="22"/>
      <c r="KTM2" s="22"/>
      <c r="KTN2" s="22"/>
      <c r="KTO2" s="22"/>
      <c r="KTP2" s="22"/>
      <c r="KTQ2" s="22"/>
      <c r="KTR2" s="22"/>
      <c r="KTS2" s="22"/>
      <c r="KTT2" s="22"/>
      <c r="KTU2" s="22"/>
      <c r="KTV2" s="22"/>
      <c r="KTW2" s="22"/>
      <c r="KTX2" s="22"/>
      <c r="KTY2" s="22"/>
      <c r="KTZ2" s="22"/>
      <c r="KUA2" s="22"/>
      <c r="KUB2" s="22"/>
      <c r="KUC2" s="22"/>
      <c r="KUD2" s="22"/>
      <c r="KUE2" s="22"/>
      <c r="KUF2" s="22"/>
      <c r="KUG2" s="22"/>
      <c r="KUH2" s="22"/>
      <c r="KUI2" s="22"/>
      <c r="KUJ2" s="22"/>
      <c r="KUK2" s="22"/>
      <c r="KUL2" s="22"/>
      <c r="KUM2" s="22"/>
      <c r="KUN2" s="22"/>
      <c r="KUO2" s="22"/>
      <c r="KUP2" s="22"/>
      <c r="KUQ2" s="22"/>
      <c r="KUR2" s="22"/>
      <c r="KUS2" s="22"/>
      <c r="KUT2" s="22"/>
      <c r="KUU2" s="22"/>
      <c r="KUV2" s="22"/>
      <c r="KUW2" s="22"/>
      <c r="KUX2" s="22"/>
      <c r="KUY2" s="22"/>
      <c r="KUZ2" s="22"/>
      <c r="KVA2" s="22"/>
      <c r="KVB2" s="22"/>
      <c r="KVC2" s="22"/>
      <c r="KVD2" s="22"/>
      <c r="KVE2" s="22"/>
      <c r="KVF2" s="22"/>
      <c r="KVG2" s="22"/>
      <c r="KVH2" s="22"/>
      <c r="KVI2" s="22"/>
      <c r="KVJ2" s="22"/>
      <c r="KVK2" s="22"/>
      <c r="KVL2" s="22"/>
      <c r="KVM2" s="22"/>
      <c r="KVN2" s="22"/>
      <c r="KVO2" s="22"/>
      <c r="KVP2" s="22"/>
      <c r="KVQ2" s="22"/>
      <c r="KVR2" s="22"/>
      <c r="KVS2" s="22"/>
      <c r="KVT2" s="22"/>
      <c r="KVU2" s="22"/>
      <c r="KVV2" s="22"/>
      <c r="KVW2" s="22"/>
      <c r="KVX2" s="22"/>
      <c r="KVY2" s="22"/>
      <c r="KVZ2" s="22"/>
      <c r="KWA2" s="22"/>
      <c r="KWB2" s="22"/>
      <c r="KWC2" s="22"/>
      <c r="KWD2" s="22"/>
      <c r="KWE2" s="22"/>
      <c r="KWF2" s="22"/>
      <c r="KWG2" s="22"/>
      <c r="KWH2" s="22"/>
      <c r="KWI2" s="22"/>
      <c r="KWJ2" s="22"/>
      <c r="KWK2" s="22"/>
      <c r="KWL2" s="22"/>
      <c r="KWM2" s="22"/>
      <c r="KWN2" s="22"/>
      <c r="KWO2" s="22"/>
      <c r="KWP2" s="22"/>
      <c r="KWQ2" s="22"/>
      <c r="KWR2" s="22"/>
      <c r="KWS2" s="22"/>
      <c r="KWT2" s="22"/>
      <c r="KWU2" s="22"/>
      <c r="KWV2" s="22"/>
      <c r="KWW2" s="22"/>
      <c r="KWX2" s="22"/>
      <c r="KWY2" s="22"/>
      <c r="KWZ2" s="22"/>
      <c r="KXA2" s="22"/>
      <c r="KXB2" s="22"/>
      <c r="KXC2" s="22"/>
      <c r="KXD2" s="22"/>
      <c r="KXE2" s="22"/>
      <c r="KXF2" s="22"/>
      <c r="KXG2" s="22"/>
      <c r="KXH2" s="22"/>
      <c r="KXI2" s="22"/>
      <c r="KXJ2" s="22"/>
      <c r="KXK2" s="22"/>
      <c r="KXL2" s="22"/>
      <c r="KXM2" s="22"/>
      <c r="KXN2" s="22"/>
      <c r="KXO2" s="22"/>
      <c r="KXP2" s="22"/>
      <c r="KXQ2" s="22"/>
      <c r="KXR2" s="22"/>
      <c r="KXS2" s="22"/>
      <c r="KXT2" s="22"/>
      <c r="KXU2" s="22"/>
      <c r="KXV2" s="22"/>
      <c r="KXW2" s="22"/>
      <c r="KXX2" s="22"/>
      <c r="KXY2" s="22"/>
      <c r="KXZ2" s="22"/>
      <c r="KYA2" s="22"/>
      <c r="KYB2" s="22"/>
      <c r="KYC2" s="22"/>
      <c r="KYD2" s="22"/>
      <c r="KYE2" s="22"/>
      <c r="KYF2" s="22"/>
      <c r="KYG2" s="22"/>
      <c r="KYH2" s="22"/>
      <c r="KYI2" s="22"/>
      <c r="KYJ2" s="22"/>
      <c r="KYK2" s="22"/>
      <c r="KYL2" s="22"/>
      <c r="KYM2" s="22"/>
      <c r="KYN2" s="22"/>
      <c r="KYO2" s="22"/>
      <c r="KYP2" s="22"/>
      <c r="KYQ2" s="22"/>
      <c r="KYR2" s="22"/>
      <c r="KYS2" s="22"/>
      <c r="KYT2" s="22"/>
      <c r="KYU2" s="22"/>
      <c r="KYV2" s="22"/>
      <c r="KYW2" s="22"/>
      <c r="KYX2" s="22"/>
      <c r="KYY2" s="22"/>
      <c r="KYZ2" s="22"/>
      <c r="KZA2" s="22"/>
      <c r="KZB2" s="22"/>
      <c r="KZC2" s="22"/>
      <c r="KZD2" s="22"/>
      <c r="KZE2" s="22"/>
      <c r="KZF2" s="22"/>
      <c r="KZG2" s="22"/>
      <c r="KZH2" s="22"/>
      <c r="KZI2" s="22"/>
      <c r="KZJ2" s="22"/>
      <c r="KZK2" s="22"/>
      <c r="KZL2" s="22"/>
      <c r="KZM2" s="22"/>
      <c r="KZN2" s="22"/>
      <c r="KZO2" s="22"/>
      <c r="KZP2" s="22"/>
      <c r="KZQ2" s="22"/>
      <c r="KZR2" s="22"/>
      <c r="KZS2" s="22"/>
      <c r="KZT2" s="22"/>
      <c r="KZU2" s="22"/>
      <c r="KZV2" s="22"/>
      <c r="KZW2" s="22"/>
      <c r="KZX2" s="22"/>
      <c r="KZY2" s="22"/>
      <c r="KZZ2" s="22"/>
      <c r="LAA2" s="22"/>
      <c r="LAB2" s="22"/>
      <c r="LAC2" s="22"/>
      <c r="LAD2" s="22"/>
      <c r="LAE2" s="22"/>
      <c r="LAF2" s="22"/>
      <c r="LAG2" s="22"/>
      <c r="LAH2" s="22"/>
      <c r="LAI2" s="22"/>
      <c r="LAJ2" s="22"/>
      <c r="LAK2" s="22"/>
      <c r="LAL2" s="22"/>
      <c r="LAM2" s="22"/>
      <c r="LAN2" s="22"/>
      <c r="LAO2" s="22"/>
      <c r="LAP2" s="22"/>
      <c r="LAQ2" s="22"/>
      <c r="LAR2" s="22"/>
      <c r="LAS2" s="22"/>
      <c r="LAT2" s="22"/>
      <c r="LAU2" s="22"/>
      <c r="LAV2" s="22"/>
      <c r="LAW2" s="22"/>
      <c r="LAX2" s="22"/>
      <c r="LAY2" s="22"/>
      <c r="LAZ2" s="22"/>
      <c r="LBA2" s="22"/>
      <c r="LBB2" s="22"/>
      <c r="LBC2" s="22"/>
      <c r="LBD2" s="22"/>
      <c r="LBE2" s="22"/>
      <c r="LBF2" s="22"/>
      <c r="LBG2" s="22"/>
      <c r="LBH2" s="22"/>
      <c r="LBI2" s="22"/>
      <c r="LBJ2" s="22"/>
      <c r="LBK2" s="22"/>
      <c r="LBL2" s="22"/>
      <c r="LBM2" s="22"/>
      <c r="LBN2" s="22"/>
      <c r="LBO2" s="22"/>
      <c r="LBP2" s="22"/>
      <c r="LBQ2" s="22"/>
      <c r="LBR2" s="22"/>
      <c r="LBS2" s="22"/>
      <c r="LBT2" s="22"/>
      <c r="LBU2" s="22"/>
      <c r="LBV2" s="22"/>
      <c r="LBW2" s="22"/>
      <c r="LBX2" s="22"/>
      <c r="LBY2" s="22"/>
      <c r="LBZ2" s="22"/>
      <c r="LCA2" s="22"/>
      <c r="LCB2" s="22"/>
      <c r="LCC2" s="22"/>
      <c r="LCD2" s="22"/>
      <c r="LCE2" s="22"/>
      <c r="LCF2" s="22"/>
      <c r="LCG2" s="22"/>
      <c r="LCH2" s="22"/>
      <c r="LCI2" s="22"/>
      <c r="LCJ2" s="22"/>
      <c r="LCK2" s="22"/>
      <c r="LCL2" s="22"/>
      <c r="LCM2" s="22"/>
      <c r="LCN2" s="22"/>
      <c r="LCO2" s="22"/>
      <c r="LCP2" s="22"/>
      <c r="LCQ2" s="22"/>
      <c r="LCR2" s="22"/>
      <c r="LCS2" s="22"/>
      <c r="LCT2" s="22"/>
      <c r="LCU2" s="22"/>
      <c r="LCV2" s="22"/>
      <c r="LCW2" s="22"/>
      <c r="LCX2" s="22"/>
      <c r="LCY2" s="22"/>
      <c r="LCZ2" s="22"/>
      <c r="LDA2" s="22"/>
      <c r="LDB2" s="22"/>
      <c r="LDC2" s="22"/>
      <c r="LDD2" s="22"/>
      <c r="LDE2" s="22"/>
      <c r="LDF2" s="22"/>
      <c r="LDG2" s="22"/>
      <c r="LDH2" s="22"/>
      <c r="LDI2" s="22"/>
      <c r="LDJ2" s="22"/>
      <c r="LDK2" s="22"/>
      <c r="LDL2" s="22"/>
      <c r="LDM2" s="22"/>
      <c r="LDN2" s="22"/>
      <c r="LDO2" s="22"/>
      <c r="LDP2" s="22"/>
      <c r="LDQ2" s="22"/>
      <c r="LDR2" s="22"/>
      <c r="LDS2" s="22"/>
      <c r="LDT2" s="22"/>
      <c r="LDU2" s="22"/>
      <c r="LDV2" s="22"/>
      <c r="LDW2" s="22"/>
      <c r="LDX2" s="22"/>
      <c r="LDY2" s="22"/>
      <c r="LDZ2" s="22"/>
      <c r="LEA2" s="22"/>
      <c r="LEB2" s="22"/>
      <c r="LEC2" s="22"/>
      <c r="LED2" s="22"/>
      <c r="LEE2" s="22"/>
      <c r="LEF2" s="22"/>
      <c r="LEG2" s="22"/>
      <c r="LEH2" s="22"/>
      <c r="LEI2" s="22"/>
      <c r="LEJ2" s="22"/>
      <c r="LEK2" s="22"/>
      <c r="LEL2" s="22"/>
      <c r="LEM2" s="22"/>
      <c r="LEN2" s="22"/>
      <c r="LEO2" s="22"/>
      <c r="LEP2" s="22"/>
      <c r="LEQ2" s="22"/>
      <c r="LER2" s="22"/>
      <c r="LES2" s="22"/>
      <c r="LET2" s="22"/>
      <c r="LEU2" s="22"/>
      <c r="LEV2" s="22"/>
      <c r="LEW2" s="22"/>
      <c r="LEX2" s="22"/>
      <c r="LEY2" s="22"/>
      <c r="LEZ2" s="22"/>
      <c r="LFA2" s="22"/>
      <c r="LFB2" s="22"/>
      <c r="LFC2" s="22"/>
      <c r="LFD2" s="22"/>
      <c r="LFE2" s="22"/>
      <c r="LFF2" s="22"/>
      <c r="LFG2" s="22"/>
      <c r="LFH2" s="22"/>
      <c r="LFI2" s="22"/>
      <c r="LFJ2" s="22"/>
      <c r="LFK2" s="22"/>
      <c r="LFL2" s="22"/>
      <c r="LFM2" s="22"/>
      <c r="LFN2" s="22"/>
      <c r="LFO2" s="22"/>
      <c r="LFP2" s="22"/>
      <c r="LFQ2" s="22"/>
      <c r="LFR2" s="22"/>
      <c r="LFS2" s="22"/>
      <c r="LFT2" s="22"/>
      <c r="LFU2" s="22"/>
      <c r="LFV2" s="22"/>
      <c r="LFW2" s="22"/>
      <c r="LFX2" s="22"/>
      <c r="LFY2" s="22"/>
      <c r="LFZ2" s="22"/>
      <c r="LGA2" s="22"/>
      <c r="LGB2" s="22"/>
      <c r="LGC2" s="22"/>
      <c r="LGD2" s="22"/>
      <c r="LGE2" s="22"/>
      <c r="LGF2" s="22"/>
      <c r="LGG2" s="22"/>
      <c r="LGH2" s="22"/>
      <c r="LGI2" s="22"/>
      <c r="LGJ2" s="22"/>
      <c r="LGK2" s="22"/>
      <c r="LGL2" s="22"/>
      <c r="LGM2" s="22"/>
      <c r="LGN2" s="22"/>
      <c r="LGO2" s="22"/>
      <c r="LGP2" s="22"/>
      <c r="LGQ2" s="22"/>
      <c r="LGR2" s="22"/>
      <c r="LGS2" s="22"/>
      <c r="LGT2" s="22"/>
      <c r="LGU2" s="22"/>
      <c r="LGV2" s="22"/>
      <c r="LGW2" s="22"/>
      <c r="LGX2" s="22"/>
      <c r="LGY2" s="22"/>
      <c r="LGZ2" s="22"/>
      <c r="LHA2" s="22"/>
      <c r="LHB2" s="22"/>
      <c r="LHC2" s="22"/>
      <c r="LHD2" s="22"/>
      <c r="LHE2" s="22"/>
      <c r="LHF2" s="22"/>
      <c r="LHG2" s="22"/>
      <c r="LHH2" s="22"/>
      <c r="LHI2" s="22"/>
      <c r="LHJ2" s="22"/>
      <c r="LHK2" s="22"/>
      <c r="LHL2" s="22"/>
      <c r="LHM2" s="22"/>
      <c r="LHN2" s="22"/>
      <c r="LHO2" s="22"/>
      <c r="LHP2" s="22"/>
      <c r="LHQ2" s="22"/>
      <c r="LHR2" s="22"/>
      <c r="LHS2" s="22"/>
      <c r="LHT2" s="22"/>
      <c r="LHU2" s="22"/>
      <c r="LHV2" s="22"/>
      <c r="LHW2" s="22"/>
      <c r="LHX2" s="22"/>
      <c r="LHY2" s="22"/>
      <c r="LHZ2" s="22"/>
      <c r="LIA2" s="22"/>
      <c r="LIB2" s="22"/>
      <c r="LIC2" s="22"/>
      <c r="LID2" s="22"/>
      <c r="LIE2" s="22"/>
      <c r="LIF2" s="22"/>
      <c r="LIG2" s="22"/>
      <c r="LIH2" s="22"/>
      <c r="LII2" s="22"/>
      <c r="LIJ2" s="22"/>
      <c r="LIK2" s="22"/>
      <c r="LIL2" s="22"/>
      <c r="LIM2" s="22"/>
      <c r="LIN2" s="22"/>
      <c r="LIO2" s="22"/>
      <c r="LIP2" s="22"/>
      <c r="LIQ2" s="22"/>
      <c r="LIR2" s="22"/>
      <c r="LIS2" s="22"/>
      <c r="LIT2" s="22"/>
      <c r="LIU2" s="22"/>
      <c r="LIV2" s="22"/>
      <c r="LIW2" s="22"/>
      <c r="LIX2" s="22"/>
      <c r="LIY2" s="22"/>
      <c r="LIZ2" s="22"/>
      <c r="LJA2" s="22"/>
      <c r="LJB2" s="22"/>
      <c r="LJC2" s="22"/>
      <c r="LJD2" s="22"/>
      <c r="LJE2" s="22"/>
      <c r="LJF2" s="22"/>
      <c r="LJG2" s="22"/>
      <c r="LJH2" s="22"/>
      <c r="LJI2" s="22"/>
      <c r="LJJ2" s="22"/>
      <c r="LJK2" s="22"/>
      <c r="LJL2" s="22"/>
      <c r="LJM2" s="22"/>
      <c r="LJN2" s="22"/>
      <c r="LJO2" s="22"/>
      <c r="LJP2" s="22"/>
      <c r="LJQ2" s="22"/>
      <c r="LJR2" s="22"/>
      <c r="LJS2" s="22"/>
      <c r="LJT2" s="22"/>
      <c r="LJU2" s="22"/>
      <c r="LJV2" s="22"/>
      <c r="LJW2" s="22"/>
      <c r="LJX2" s="22"/>
      <c r="LJY2" s="22"/>
      <c r="LJZ2" s="22"/>
      <c r="LKA2" s="22"/>
      <c r="LKB2" s="22"/>
      <c r="LKC2" s="22"/>
      <c r="LKD2" s="22"/>
      <c r="LKE2" s="22"/>
      <c r="LKF2" s="22"/>
      <c r="LKG2" s="22"/>
      <c r="LKH2" s="22"/>
      <c r="LKI2" s="22"/>
      <c r="LKJ2" s="22"/>
      <c r="LKK2" s="22"/>
      <c r="LKL2" s="22"/>
      <c r="LKM2" s="22"/>
      <c r="LKN2" s="22"/>
      <c r="LKO2" s="22"/>
      <c r="LKP2" s="22"/>
      <c r="LKQ2" s="22"/>
      <c r="LKR2" s="22"/>
      <c r="LKS2" s="22"/>
      <c r="LKT2" s="22"/>
      <c r="LKU2" s="22"/>
      <c r="LKV2" s="22"/>
      <c r="LKW2" s="22"/>
      <c r="LKX2" s="22"/>
      <c r="LKY2" s="22"/>
      <c r="LKZ2" s="22"/>
      <c r="LLA2" s="22"/>
      <c r="LLB2" s="22"/>
      <c r="LLC2" s="22"/>
      <c r="LLD2" s="22"/>
      <c r="LLE2" s="22"/>
      <c r="LLF2" s="22"/>
      <c r="LLG2" s="22"/>
      <c r="LLH2" s="22"/>
      <c r="LLI2" s="22"/>
      <c r="LLJ2" s="22"/>
      <c r="LLK2" s="22"/>
      <c r="LLL2" s="22"/>
      <c r="LLM2" s="22"/>
      <c r="LLN2" s="22"/>
      <c r="LLO2" s="22"/>
      <c r="LLP2" s="22"/>
      <c r="LLQ2" s="22"/>
      <c r="LLR2" s="22"/>
      <c r="LLS2" s="22"/>
      <c r="LLT2" s="22"/>
      <c r="LLU2" s="22"/>
      <c r="LLV2" s="22"/>
      <c r="LLW2" s="22"/>
      <c r="LLX2" s="22"/>
      <c r="LLY2" s="22"/>
      <c r="LLZ2" s="22"/>
      <c r="LMA2" s="22"/>
      <c r="LMB2" s="22"/>
      <c r="LMC2" s="22"/>
      <c r="LMD2" s="22"/>
      <c r="LME2" s="22"/>
      <c r="LMF2" s="22"/>
      <c r="LMG2" s="22"/>
      <c r="LMH2" s="22"/>
      <c r="LMI2" s="22"/>
      <c r="LMJ2" s="22"/>
      <c r="LMK2" s="22"/>
      <c r="LML2" s="22"/>
      <c r="LMM2" s="22"/>
      <c r="LMN2" s="22"/>
      <c r="LMO2" s="22"/>
      <c r="LMP2" s="22"/>
      <c r="LMQ2" s="22"/>
      <c r="LMR2" s="22"/>
      <c r="LMS2" s="22"/>
      <c r="LMT2" s="22"/>
      <c r="LMU2" s="22"/>
      <c r="LMV2" s="22"/>
      <c r="LMW2" s="22"/>
      <c r="LMX2" s="22"/>
      <c r="LMY2" s="22"/>
      <c r="LMZ2" s="22"/>
      <c r="LNA2" s="22"/>
      <c r="LNB2" s="22"/>
      <c r="LNC2" s="22"/>
      <c r="LND2" s="22"/>
      <c r="LNE2" s="22"/>
      <c r="LNF2" s="22"/>
      <c r="LNG2" s="22"/>
      <c r="LNH2" s="22"/>
      <c r="LNI2" s="22"/>
      <c r="LNJ2" s="22"/>
      <c r="LNK2" s="22"/>
      <c r="LNL2" s="22"/>
      <c r="LNM2" s="22"/>
      <c r="LNN2" s="22"/>
      <c r="LNO2" s="22"/>
      <c r="LNP2" s="22"/>
      <c r="LNQ2" s="22"/>
      <c r="LNR2" s="22"/>
      <c r="LNS2" s="22"/>
      <c r="LNT2" s="22"/>
      <c r="LNU2" s="22"/>
      <c r="LNV2" s="22"/>
      <c r="LNW2" s="22"/>
      <c r="LNX2" s="22"/>
      <c r="LNY2" s="22"/>
      <c r="LNZ2" s="22"/>
      <c r="LOA2" s="22"/>
      <c r="LOB2" s="22"/>
      <c r="LOC2" s="22"/>
      <c r="LOD2" s="22"/>
      <c r="LOE2" s="22"/>
      <c r="LOF2" s="22"/>
      <c r="LOG2" s="22"/>
      <c r="LOH2" s="22"/>
      <c r="LOI2" s="22"/>
      <c r="LOJ2" s="22"/>
      <c r="LOK2" s="22"/>
      <c r="LOL2" s="22"/>
      <c r="LOM2" s="22"/>
      <c r="LON2" s="22"/>
      <c r="LOO2" s="22"/>
      <c r="LOP2" s="22"/>
      <c r="LOQ2" s="22"/>
      <c r="LOR2" s="22"/>
      <c r="LOS2" s="22"/>
      <c r="LOT2" s="22"/>
      <c r="LOU2" s="22"/>
      <c r="LOV2" s="22"/>
      <c r="LOW2" s="22"/>
      <c r="LOX2" s="22"/>
      <c r="LOY2" s="22"/>
      <c r="LOZ2" s="22"/>
      <c r="LPA2" s="22"/>
      <c r="LPB2" s="22"/>
      <c r="LPC2" s="22"/>
      <c r="LPD2" s="22"/>
      <c r="LPE2" s="22"/>
      <c r="LPF2" s="22"/>
      <c r="LPG2" s="22"/>
      <c r="LPH2" s="22"/>
      <c r="LPI2" s="22"/>
      <c r="LPJ2" s="22"/>
      <c r="LPK2" s="22"/>
      <c r="LPL2" s="22"/>
      <c r="LPM2" s="22"/>
      <c r="LPN2" s="22"/>
      <c r="LPO2" s="22"/>
      <c r="LPP2" s="22"/>
      <c r="LPQ2" s="22"/>
      <c r="LPR2" s="22"/>
      <c r="LPS2" s="22"/>
      <c r="LPT2" s="22"/>
      <c r="LPU2" s="22"/>
      <c r="LPV2" s="22"/>
      <c r="LPW2" s="22"/>
      <c r="LPX2" s="22"/>
      <c r="LPY2" s="22"/>
      <c r="LPZ2" s="22"/>
      <c r="LQA2" s="22"/>
      <c r="LQB2" s="22"/>
      <c r="LQC2" s="22"/>
      <c r="LQD2" s="22"/>
      <c r="LQE2" s="22"/>
      <c r="LQF2" s="22"/>
      <c r="LQG2" s="22"/>
      <c r="LQH2" s="22"/>
      <c r="LQI2" s="22"/>
      <c r="LQJ2" s="22"/>
      <c r="LQK2" s="22"/>
      <c r="LQL2" s="22"/>
      <c r="LQM2" s="22"/>
      <c r="LQN2" s="22"/>
      <c r="LQO2" s="22"/>
      <c r="LQP2" s="22"/>
      <c r="LQQ2" s="22"/>
      <c r="LQR2" s="22"/>
      <c r="LQS2" s="22"/>
      <c r="LQT2" s="22"/>
      <c r="LQU2" s="22"/>
      <c r="LQV2" s="22"/>
      <c r="LQW2" s="22"/>
      <c r="LQX2" s="22"/>
      <c r="LQY2" s="22"/>
      <c r="LQZ2" s="22"/>
      <c r="LRA2" s="22"/>
      <c r="LRB2" s="22"/>
      <c r="LRC2" s="22"/>
      <c r="LRD2" s="22"/>
      <c r="LRE2" s="22"/>
      <c r="LRF2" s="22"/>
      <c r="LRG2" s="22"/>
      <c r="LRH2" s="22"/>
      <c r="LRI2" s="22"/>
      <c r="LRJ2" s="22"/>
      <c r="LRK2" s="22"/>
      <c r="LRL2" s="22"/>
      <c r="LRM2" s="22"/>
      <c r="LRN2" s="22"/>
      <c r="LRO2" s="22"/>
      <c r="LRP2" s="22"/>
      <c r="LRQ2" s="22"/>
      <c r="LRR2" s="22"/>
      <c r="LRS2" s="22"/>
      <c r="LRT2" s="22"/>
      <c r="LRU2" s="22"/>
      <c r="LRV2" s="22"/>
      <c r="LRW2" s="22"/>
      <c r="LRX2" s="22"/>
      <c r="LRY2" s="22"/>
      <c r="LRZ2" s="22"/>
      <c r="LSA2" s="22"/>
      <c r="LSB2" s="22"/>
      <c r="LSC2" s="22"/>
      <c r="LSD2" s="22"/>
      <c r="LSE2" s="22"/>
      <c r="LSF2" s="22"/>
      <c r="LSG2" s="22"/>
      <c r="LSH2" s="22"/>
      <c r="LSI2" s="22"/>
      <c r="LSJ2" s="22"/>
      <c r="LSK2" s="22"/>
      <c r="LSL2" s="22"/>
      <c r="LSM2" s="22"/>
      <c r="LSN2" s="22"/>
      <c r="LSO2" s="22"/>
      <c r="LSP2" s="22"/>
      <c r="LSQ2" s="22"/>
      <c r="LSR2" s="22"/>
      <c r="LSS2" s="22"/>
      <c r="LST2" s="22"/>
      <c r="LSU2" s="22"/>
      <c r="LSV2" s="22"/>
      <c r="LSW2" s="22"/>
      <c r="LSX2" s="22"/>
      <c r="LSY2" s="22"/>
      <c r="LSZ2" s="22"/>
      <c r="LTA2" s="22"/>
      <c r="LTB2" s="22"/>
      <c r="LTC2" s="22"/>
      <c r="LTD2" s="22"/>
      <c r="LTE2" s="22"/>
      <c r="LTF2" s="22"/>
      <c r="LTG2" s="22"/>
      <c r="LTH2" s="22"/>
      <c r="LTI2" s="22"/>
      <c r="LTJ2" s="22"/>
      <c r="LTK2" s="22"/>
      <c r="LTL2" s="22"/>
      <c r="LTM2" s="22"/>
      <c r="LTN2" s="22"/>
      <c r="LTO2" s="22"/>
      <c r="LTP2" s="22"/>
      <c r="LTQ2" s="22"/>
      <c r="LTR2" s="22"/>
      <c r="LTS2" s="22"/>
      <c r="LTT2" s="22"/>
      <c r="LTU2" s="22"/>
      <c r="LTV2" s="22"/>
      <c r="LTW2" s="22"/>
      <c r="LTX2" s="22"/>
      <c r="LTY2" s="22"/>
      <c r="LTZ2" s="22"/>
      <c r="LUA2" s="22"/>
      <c r="LUB2" s="22"/>
      <c r="LUC2" s="22"/>
      <c r="LUD2" s="22"/>
      <c r="LUE2" s="22"/>
      <c r="LUF2" s="22"/>
      <c r="LUG2" s="22"/>
      <c r="LUH2" s="22"/>
      <c r="LUI2" s="22"/>
      <c r="LUJ2" s="22"/>
      <c r="LUK2" s="22"/>
      <c r="LUL2" s="22"/>
      <c r="LUM2" s="22"/>
      <c r="LUN2" s="22"/>
      <c r="LUO2" s="22"/>
      <c r="LUP2" s="22"/>
      <c r="LUQ2" s="22"/>
      <c r="LUR2" s="22"/>
      <c r="LUS2" s="22"/>
      <c r="LUT2" s="22"/>
      <c r="LUU2" s="22"/>
      <c r="LUV2" s="22"/>
      <c r="LUW2" s="22"/>
      <c r="LUX2" s="22"/>
      <c r="LUY2" s="22"/>
      <c r="LUZ2" s="22"/>
      <c r="LVA2" s="22"/>
      <c r="LVB2" s="22"/>
      <c r="LVC2" s="22"/>
      <c r="LVD2" s="22"/>
      <c r="LVE2" s="22"/>
      <c r="LVF2" s="22"/>
      <c r="LVG2" s="22"/>
      <c r="LVH2" s="22"/>
      <c r="LVI2" s="22"/>
      <c r="LVJ2" s="22"/>
      <c r="LVK2" s="22"/>
      <c r="LVL2" s="22"/>
      <c r="LVM2" s="22"/>
      <c r="LVN2" s="22"/>
      <c r="LVO2" s="22"/>
      <c r="LVP2" s="22"/>
      <c r="LVQ2" s="22"/>
      <c r="LVR2" s="22"/>
      <c r="LVS2" s="22"/>
      <c r="LVT2" s="22"/>
      <c r="LVU2" s="22"/>
      <c r="LVV2" s="22"/>
      <c r="LVW2" s="22"/>
      <c r="LVX2" s="22"/>
      <c r="LVY2" s="22"/>
      <c r="LVZ2" s="22"/>
      <c r="LWA2" s="22"/>
      <c r="LWB2" s="22"/>
      <c r="LWC2" s="22"/>
      <c r="LWD2" s="22"/>
      <c r="LWE2" s="22"/>
      <c r="LWF2" s="22"/>
      <c r="LWG2" s="22"/>
      <c r="LWH2" s="22"/>
      <c r="LWI2" s="22"/>
      <c r="LWJ2" s="22"/>
      <c r="LWK2" s="22"/>
      <c r="LWL2" s="22"/>
      <c r="LWM2" s="22"/>
      <c r="LWN2" s="22"/>
      <c r="LWO2" s="22"/>
      <c r="LWP2" s="22"/>
      <c r="LWQ2" s="22"/>
      <c r="LWR2" s="22"/>
      <c r="LWS2" s="22"/>
      <c r="LWT2" s="22"/>
      <c r="LWU2" s="22"/>
      <c r="LWV2" s="22"/>
      <c r="LWW2" s="22"/>
      <c r="LWX2" s="22"/>
      <c r="LWY2" s="22"/>
      <c r="LWZ2" s="22"/>
      <c r="LXA2" s="22"/>
      <c r="LXB2" s="22"/>
      <c r="LXC2" s="22"/>
      <c r="LXD2" s="22"/>
      <c r="LXE2" s="22"/>
      <c r="LXF2" s="22"/>
      <c r="LXG2" s="22"/>
      <c r="LXH2" s="22"/>
      <c r="LXI2" s="22"/>
      <c r="LXJ2" s="22"/>
      <c r="LXK2" s="22"/>
      <c r="LXL2" s="22"/>
      <c r="LXM2" s="22"/>
      <c r="LXN2" s="22"/>
      <c r="LXO2" s="22"/>
      <c r="LXP2" s="22"/>
      <c r="LXQ2" s="22"/>
      <c r="LXR2" s="22"/>
      <c r="LXS2" s="22"/>
      <c r="LXT2" s="22"/>
      <c r="LXU2" s="22"/>
      <c r="LXV2" s="22"/>
      <c r="LXW2" s="22"/>
      <c r="LXX2" s="22"/>
      <c r="LXY2" s="22"/>
      <c r="LXZ2" s="22"/>
      <c r="LYA2" s="22"/>
      <c r="LYB2" s="22"/>
      <c r="LYC2" s="22"/>
      <c r="LYD2" s="22"/>
      <c r="LYE2" s="22"/>
      <c r="LYF2" s="22"/>
      <c r="LYG2" s="22"/>
      <c r="LYH2" s="22"/>
      <c r="LYI2" s="22"/>
      <c r="LYJ2" s="22"/>
      <c r="LYK2" s="22"/>
      <c r="LYL2" s="22"/>
      <c r="LYM2" s="22"/>
      <c r="LYN2" s="22"/>
      <c r="LYO2" s="22"/>
      <c r="LYP2" s="22"/>
      <c r="LYQ2" s="22"/>
      <c r="LYR2" s="22"/>
      <c r="LYS2" s="22"/>
      <c r="LYT2" s="22"/>
      <c r="LYU2" s="22"/>
      <c r="LYV2" s="22"/>
      <c r="LYW2" s="22"/>
      <c r="LYX2" s="22"/>
      <c r="LYY2" s="22"/>
      <c r="LYZ2" s="22"/>
      <c r="LZA2" s="22"/>
      <c r="LZB2" s="22"/>
      <c r="LZC2" s="22"/>
      <c r="LZD2" s="22"/>
      <c r="LZE2" s="22"/>
      <c r="LZF2" s="22"/>
      <c r="LZG2" s="22"/>
      <c r="LZH2" s="22"/>
      <c r="LZI2" s="22"/>
      <c r="LZJ2" s="22"/>
      <c r="LZK2" s="22"/>
      <c r="LZL2" s="22"/>
      <c r="LZM2" s="22"/>
      <c r="LZN2" s="22"/>
      <c r="LZO2" s="22"/>
      <c r="LZP2" s="22"/>
      <c r="LZQ2" s="22"/>
      <c r="LZR2" s="22"/>
      <c r="LZS2" s="22"/>
      <c r="LZT2" s="22"/>
      <c r="LZU2" s="22"/>
      <c r="LZV2" s="22"/>
      <c r="LZW2" s="22"/>
      <c r="LZX2" s="22"/>
      <c r="LZY2" s="22"/>
      <c r="LZZ2" s="22"/>
      <c r="MAA2" s="22"/>
      <c r="MAB2" s="22"/>
      <c r="MAC2" s="22"/>
      <c r="MAD2" s="22"/>
      <c r="MAE2" s="22"/>
      <c r="MAF2" s="22"/>
      <c r="MAG2" s="22"/>
      <c r="MAH2" s="22"/>
      <c r="MAI2" s="22"/>
      <c r="MAJ2" s="22"/>
      <c r="MAK2" s="22"/>
      <c r="MAL2" s="22"/>
      <c r="MAM2" s="22"/>
      <c r="MAN2" s="22"/>
      <c r="MAO2" s="22"/>
      <c r="MAP2" s="22"/>
      <c r="MAQ2" s="22"/>
      <c r="MAR2" s="22"/>
      <c r="MAS2" s="22"/>
      <c r="MAT2" s="22"/>
      <c r="MAU2" s="22"/>
      <c r="MAV2" s="22"/>
      <c r="MAW2" s="22"/>
      <c r="MAX2" s="22"/>
      <c r="MAY2" s="22"/>
      <c r="MAZ2" s="22"/>
      <c r="MBA2" s="22"/>
      <c r="MBB2" s="22"/>
      <c r="MBC2" s="22"/>
      <c r="MBD2" s="22"/>
      <c r="MBE2" s="22"/>
      <c r="MBF2" s="22"/>
      <c r="MBG2" s="22"/>
      <c r="MBH2" s="22"/>
      <c r="MBI2" s="22"/>
      <c r="MBJ2" s="22"/>
      <c r="MBK2" s="22"/>
      <c r="MBL2" s="22"/>
      <c r="MBM2" s="22"/>
      <c r="MBN2" s="22"/>
      <c r="MBO2" s="22"/>
      <c r="MBP2" s="22"/>
      <c r="MBQ2" s="22"/>
      <c r="MBR2" s="22"/>
      <c r="MBS2" s="22"/>
      <c r="MBT2" s="22"/>
      <c r="MBU2" s="22"/>
      <c r="MBV2" s="22"/>
      <c r="MBW2" s="22"/>
      <c r="MBX2" s="22"/>
      <c r="MBY2" s="22"/>
      <c r="MBZ2" s="22"/>
      <c r="MCA2" s="22"/>
      <c r="MCB2" s="22"/>
      <c r="MCC2" s="22"/>
      <c r="MCD2" s="22"/>
      <c r="MCE2" s="22"/>
      <c r="MCF2" s="22"/>
      <c r="MCG2" s="22"/>
      <c r="MCH2" s="22"/>
      <c r="MCI2" s="22"/>
      <c r="MCJ2" s="22"/>
      <c r="MCK2" s="22"/>
      <c r="MCL2" s="22"/>
      <c r="MCM2" s="22"/>
      <c r="MCN2" s="22"/>
      <c r="MCO2" s="22"/>
      <c r="MCP2" s="22"/>
      <c r="MCQ2" s="22"/>
      <c r="MCR2" s="22"/>
      <c r="MCS2" s="22"/>
      <c r="MCT2" s="22"/>
      <c r="MCU2" s="22"/>
      <c r="MCV2" s="22"/>
      <c r="MCW2" s="22"/>
      <c r="MCX2" s="22"/>
      <c r="MCY2" s="22"/>
      <c r="MCZ2" s="22"/>
      <c r="MDA2" s="22"/>
      <c r="MDB2" s="22"/>
      <c r="MDC2" s="22"/>
      <c r="MDD2" s="22"/>
      <c r="MDE2" s="22"/>
      <c r="MDF2" s="22"/>
      <c r="MDG2" s="22"/>
      <c r="MDH2" s="22"/>
      <c r="MDI2" s="22"/>
      <c r="MDJ2" s="22"/>
      <c r="MDK2" s="22"/>
      <c r="MDL2" s="22"/>
      <c r="MDM2" s="22"/>
      <c r="MDN2" s="22"/>
      <c r="MDO2" s="22"/>
      <c r="MDP2" s="22"/>
      <c r="MDQ2" s="22"/>
      <c r="MDR2" s="22"/>
      <c r="MDS2" s="22"/>
      <c r="MDT2" s="22"/>
      <c r="MDU2" s="22"/>
      <c r="MDV2" s="22"/>
      <c r="MDW2" s="22"/>
      <c r="MDX2" s="22"/>
      <c r="MDY2" s="22"/>
      <c r="MDZ2" s="22"/>
      <c r="MEA2" s="22"/>
      <c r="MEB2" s="22"/>
      <c r="MEC2" s="22"/>
      <c r="MED2" s="22"/>
      <c r="MEE2" s="22"/>
      <c r="MEF2" s="22"/>
      <c r="MEG2" s="22"/>
      <c r="MEH2" s="22"/>
      <c r="MEI2" s="22"/>
      <c r="MEJ2" s="22"/>
      <c r="MEK2" s="22"/>
      <c r="MEL2" s="22"/>
      <c r="MEM2" s="22"/>
      <c r="MEN2" s="22"/>
      <c r="MEO2" s="22"/>
      <c r="MEP2" s="22"/>
      <c r="MEQ2" s="22"/>
      <c r="MER2" s="22"/>
      <c r="MES2" s="22"/>
      <c r="MET2" s="22"/>
      <c r="MEU2" s="22"/>
      <c r="MEV2" s="22"/>
      <c r="MEW2" s="22"/>
      <c r="MEX2" s="22"/>
      <c r="MEY2" s="22"/>
      <c r="MEZ2" s="22"/>
      <c r="MFA2" s="22"/>
      <c r="MFB2" s="22"/>
      <c r="MFC2" s="22"/>
      <c r="MFD2" s="22"/>
      <c r="MFE2" s="22"/>
      <c r="MFF2" s="22"/>
      <c r="MFG2" s="22"/>
      <c r="MFH2" s="22"/>
      <c r="MFI2" s="22"/>
      <c r="MFJ2" s="22"/>
      <c r="MFK2" s="22"/>
      <c r="MFL2" s="22"/>
      <c r="MFM2" s="22"/>
      <c r="MFN2" s="22"/>
      <c r="MFO2" s="22"/>
      <c r="MFP2" s="22"/>
      <c r="MFQ2" s="22"/>
      <c r="MFR2" s="22"/>
      <c r="MFS2" s="22"/>
      <c r="MFT2" s="22"/>
      <c r="MFU2" s="22"/>
      <c r="MFV2" s="22"/>
      <c r="MFW2" s="22"/>
      <c r="MFX2" s="22"/>
      <c r="MFY2" s="22"/>
      <c r="MFZ2" s="22"/>
      <c r="MGA2" s="22"/>
      <c r="MGB2" s="22"/>
      <c r="MGC2" s="22"/>
      <c r="MGD2" s="22"/>
      <c r="MGE2" s="22"/>
      <c r="MGF2" s="22"/>
      <c r="MGG2" s="22"/>
      <c r="MGH2" s="22"/>
      <c r="MGI2" s="22"/>
      <c r="MGJ2" s="22"/>
      <c r="MGK2" s="22"/>
      <c r="MGL2" s="22"/>
      <c r="MGM2" s="22"/>
      <c r="MGN2" s="22"/>
      <c r="MGO2" s="22"/>
      <c r="MGP2" s="22"/>
      <c r="MGQ2" s="22"/>
      <c r="MGR2" s="22"/>
      <c r="MGS2" s="22"/>
      <c r="MGT2" s="22"/>
      <c r="MGU2" s="22"/>
      <c r="MGV2" s="22"/>
      <c r="MGW2" s="22"/>
      <c r="MGX2" s="22"/>
      <c r="MGY2" s="22"/>
      <c r="MGZ2" s="22"/>
      <c r="MHA2" s="22"/>
      <c r="MHB2" s="22"/>
      <c r="MHC2" s="22"/>
      <c r="MHD2" s="22"/>
      <c r="MHE2" s="22"/>
      <c r="MHF2" s="22"/>
      <c r="MHG2" s="22"/>
      <c r="MHH2" s="22"/>
      <c r="MHI2" s="22"/>
      <c r="MHJ2" s="22"/>
      <c r="MHK2" s="22"/>
      <c r="MHL2" s="22"/>
      <c r="MHM2" s="22"/>
      <c r="MHN2" s="22"/>
      <c r="MHO2" s="22"/>
      <c r="MHP2" s="22"/>
      <c r="MHQ2" s="22"/>
      <c r="MHR2" s="22"/>
      <c r="MHS2" s="22"/>
      <c r="MHT2" s="22"/>
      <c r="MHU2" s="22"/>
      <c r="MHV2" s="22"/>
      <c r="MHW2" s="22"/>
      <c r="MHX2" s="22"/>
      <c r="MHY2" s="22"/>
      <c r="MHZ2" s="22"/>
      <c r="MIA2" s="22"/>
      <c r="MIB2" s="22"/>
      <c r="MIC2" s="22"/>
      <c r="MID2" s="22"/>
      <c r="MIE2" s="22"/>
      <c r="MIF2" s="22"/>
      <c r="MIG2" s="22"/>
      <c r="MIH2" s="22"/>
      <c r="MII2" s="22"/>
      <c r="MIJ2" s="22"/>
      <c r="MIK2" s="22"/>
      <c r="MIL2" s="22"/>
      <c r="MIM2" s="22"/>
      <c r="MIN2" s="22"/>
      <c r="MIO2" s="22"/>
      <c r="MIP2" s="22"/>
      <c r="MIQ2" s="22"/>
      <c r="MIR2" s="22"/>
      <c r="MIS2" s="22"/>
      <c r="MIT2" s="22"/>
      <c r="MIU2" s="22"/>
      <c r="MIV2" s="22"/>
      <c r="MIW2" s="22"/>
      <c r="MIX2" s="22"/>
      <c r="MIY2" s="22"/>
      <c r="MIZ2" s="22"/>
      <c r="MJA2" s="22"/>
      <c r="MJB2" s="22"/>
      <c r="MJC2" s="22"/>
      <c r="MJD2" s="22"/>
      <c r="MJE2" s="22"/>
      <c r="MJF2" s="22"/>
      <c r="MJG2" s="22"/>
      <c r="MJH2" s="22"/>
      <c r="MJI2" s="22"/>
      <c r="MJJ2" s="22"/>
      <c r="MJK2" s="22"/>
      <c r="MJL2" s="22"/>
      <c r="MJM2" s="22"/>
      <c r="MJN2" s="22"/>
      <c r="MJO2" s="22"/>
      <c r="MJP2" s="22"/>
      <c r="MJQ2" s="22"/>
      <c r="MJR2" s="22"/>
      <c r="MJS2" s="22"/>
      <c r="MJT2" s="22"/>
      <c r="MJU2" s="22"/>
      <c r="MJV2" s="22"/>
      <c r="MJW2" s="22"/>
      <c r="MJX2" s="22"/>
      <c r="MJY2" s="22"/>
      <c r="MJZ2" s="22"/>
      <c r="MKA2" s="22"/>
      <c r="MKB2" s="22"/>
      <c r="MKC2" s="22"/>
      <c r="MKD2" s="22"/>
      <c r="MKE2" s="22"/>
      <c r="MKF2" s="22"/>
      <c r="MKG2" s="22"/>
      <c r="MKH2" s="22"/>
      <c r="MKI2" s="22"/>
      <c r="MKJ2" s="22"/>
      <c r="MKK2" s="22"/>
      <c r="MKL2" s="22"/>
      <c r="MKM2" s="22"/>
      <c r="MKN2" s="22"/>
      <c r="MKO2" s="22"/>
      <c r="MKP2" s="22"/>
      <c r="MKQ2" s="22"/>
      <c r="MKR2" s="22"/>
      <c r="MKS2" s="22"/>
      <c r="MKT2" s="22"/>
      <c r="MKU2" s="22"/>
      <c r="MKV2" s="22"/>
      <c r="MKW2" s="22"/>
      <c r="MKX2" s="22"/>
      <c r="MKY2" s="22"/>
      <c r="MKZ2" s="22"/>
      <c r="MLA2" s="22"/>
      <c r="MLB2" s="22"/>
      <c r="MLC2" s="22"/>
      <c r="MLD2" s="22"/>
      <c r="MLE2" s="22"/>
      <c r="MLF2" s="22"/>
      <c r="MLG2" s="22"/>
      <c r="MLH2" s="22"/>
      <c r="MLI2" s="22"/>
      <c r="MLJ2" s="22"/>
      <c r="MLK2" s="22"/>
      <c r="MLL2" s="22"/>
      <c r="MLM2" s="22"/>
      <c r="MLN2" s="22"/>
      <c r="MLO2" s="22"/>
      <c r="MLP2" s="22"/>
      <c r="MLQ2" s="22"/>
      <c r="MLR2" s="22"/>
      <c r="MLS2" s="22"/>
      <c r="MLT2" s="22"/>
      <c r="MLU2" s="22"/>
      <c r="MLV2" s="22"/>
      <c r="MLW2" s="22"/>
      <c r="MLX2" s="22"/>
      <c r="MLY2" s="22"/>
      <c r="MLZ2" s="22"/>
      <c r="MMA2" s="22"/>
      <c r="MMB2" s="22"/>
      <c r="MMC2" s="22"/>
      <c r="MMD2" s="22"/>
      <c r="MME2" s="22"/>
      <c r="MMF2" s="22"/>
      <c r="MMG2" s="22"/>
      <c r="MMH2" s="22"/>
      <c r="MMI2" s="22"/>
      <c r="MMJ2" s="22"/>
      <c r="MMK2" s="22"/>
      <c r="MML2" s="22"/>
      <c r="MMM2" s="22"/>
      <c r="MMN2" s="22"/>
      <c r="MMO2" s="22"/>
      <c r="MMP2" s="22"/>
      <c r="MMQ2" s="22"/>
      <c r="MMR2" s="22"/>
      <c r="MMS2" s="22"/>
      <c r="MMT2" s="22"/>
      <c r="MMU2" s="22"/>
      <c r="MMV2" s="22"/>
      <c r="MMW2" s="22"/>
      <c r="MMX2" s="22"/>
      <c r="MMY2" s="22"/>
      <c r="MMZ2" s="22"/>
      <c r="MNA2" s="22"/>
      <c r="MNB2" s="22"/>
      <c r="MNC2" s="22"/>
      <c r="MND2" s="22"/>
      <c r="MNE2" s="22"/>
      <c r="MNF2" s="22"/>
      <c r="MNG2" s="22"/>
      <c r="MNH2" s="22"/>
      <c r="MNI2" s="22"/>
      <c r="MNJ2" s="22"/>
      <c r="MNK2" s="22"/>
      <c r="MNL2" s="22"/>
      <c r="MNM2" s="22"/>
      <c r="MNN2" s="22"/>
      <c r="MNO2" s="22"/>
      <c r="MNP2" s="22"/>
      <c r="MNQ2" s="22"/>
      <c r="MNR2" s="22"/>
      <c r="MNS2" s="22"/>
      <c r="MNT2" s="22"/>
      <c r="MNU2" s="22"/>
      <c r="MNV2" s="22"/>
      <c r="MNW2" s="22"/>
      <c r="MNX2" s="22"/>
      <c r="MNY2" s="22"/>
      <c r="MNZ2" s="22"/>
      <c r="MOA2" s="22"/>
      <c r="MOB2" s="22"/>
      <c r="MOC2" s="22"/>
      <c r="MOD2" s="22"/>
      <c r="MOE2" s="22"/>
      <c r="MOF2" s="22"/>
      <c r="MOG2" s="22"/>
      <c r="MOH2" s="22"/>
      <c r="MOI2" s="22"/>
      <c r="MOJ2" s="22"/>
      <c r="MOK2" s="22"/>
      <c r="MOL2" s="22"/>
      <c r="MOM2" s="22"/>
      <c r="MON2" s="22"/>
      <c r="MOO2" s="22"/>
      <c r="MOP2" s="22"/>
      <c r="MOQ2" s="22"/>
      <c r="MOR2" s="22"/>
      <c r="MOS2" s="22"/>
      <c r="MOT2" s="22"/>
      <c r="MOU2" s="22"/>
      <c r="MOV2" s="22"/>
      <c r="MOW2" s="22"/>
      <c r="MOX2" s="22"/>
      <c r="MOY2" s="22"/>
      <c r="MOZ2" s="22"/>
      <c r="MPA2" s="22"/>
      <c r="MPB2" s="22"/>
      <c r="MPC2" s="22"/>
      <c r="MPD2" s="22"/>
      <c r="MPE2" s="22"/>
      <c r="MPF2" s="22"/>
      <c r="MPG2" s="22"/>
      <c r="MPH2" s="22"/>
      <c r="MPI2" s="22"/>
      <c r="MPJ2" s="22"/>
      <c r="MPK2" s="22"/>
      <c r="MPL2" s="22"/>
      <c r="MPM2" s="22"/>
      <c r="MPN2" s="22"/>
      <c r="MPO2" s="22"/>
      <c r="MPP2" s="22"/>
      <c r="MPQ2" s="22"/>
      <c r="MPR2" s="22"/>
      <c r="MPS2" s="22"/>
      <c r="MPT2" s="22"/>
      <c r="MPU2" s="22"/>
      <c r="MPV2" s="22"/>
      <c r="MPW2" s="22"/>
      <c r="MPX2" s="22"/>
      <c r="MPY2" s="22"/>
      <c r="MPZ2" s="22"/>
      <c r="MQA2" s="22"/>
      <c r="MQB2" s="22"/>
      <c r="MQC2" s="22"/>
      <c r="MQD2" s="22"/>
      <c r="MQE2" s="22"/>
      <c r="MQF2" s="22"/>
      <c r="MQG2" s="22"/>
      <c r="MQH2" s="22"/>
      <c r="MQI2" s="22"/>
      <c r="MQJ2" s="22"/>
      <c r="MQK2" s="22"/>
      <c r="MQL2" s="22"/>
      <c r="MQM2" s="22"/>
      <c r="MQN2" s="22"/>
      <c r="MQO2" s="22"/>
      <c r="MQP2" s="22"/>
      <c r="MQQ2" s="22"/>
      <c r="MQR2" s="22"/>
      <c r="MQS2" s="22"/>
      <c r="MQT2" s="22"/>
      <c r="MQU2" s="22"/>
      <c r="MQV2" s="22"/>
      <c r="MQW2" s="22"/>
      <c r="MQX2" s="22"/>
      <c r="MQY2" s="22"/>
      <c r="MQZ2" s="22"/>
      <c r="MRA2" s="22"/>
      <c r="MRB2" s="22"/>
      <c r="MRC2" s="22"/>
      <c r="MRD2" s="22"/>
      <c r="MRE2" s="22"/>
      <c r="MRF2" s="22"/>
      <c r="MRG2" s="22"/>
      <c r="MRH2" s="22"/>
      <c r="MRI2" s="22"/>
      <c r="MRJ2" s="22"/>
      <c r="MRK2" s="22"/>
      <c r="MRL2" s="22"/>
      <c r="MRM2" s="22"/>
      <c r="MRN2" s="22"/>
      <c r="MRO2" s="22"/>
      <c r="MRP2" s="22"/>
      <c r="MRQ2" s="22"/>
      <c r="MRR2" s="22"/>
      <c r="MRS2" s="22"/>
      <c r="MRT2" s="22"/>
      <c r="MRU2" s="22"/>
      <c r="MRV2" s="22"/>
      <c r="MRW2" s="22"/>
      <c r="MRX2" s="22"/>
      <c r="MRY2" s="22"/>
      <c r="MRZ2" s="22"/>
      <c r="MSA2" s="22"/>
      <c r="MSB2" s="22"/>
      <c r="MSC2" s="22"/>
      <c r="MSD2" s="22"/>
      <c r="MSE2" s="22"/>
      <c r="MSF2" s="22"/>
      <c r="MSG2" s="22"/>
      <c r="MSH2" s="22"/>
      <c r="MSI2" s="22"/>
      <c r="MSJ2" s="22"/>
      <c r="MSK2" s="22"/>
      <c r="MSL2" s="22"/>
      <c r="MSM2" s="22"/>
      <c r="MSN2" s="22"/>
      <c r="MSO2" s="22"/>
      <c r="MSP2" s="22"/>
      <c r="MSQ2" s="22"/>
      <c r="MSR2" s="22"/>
      <c r="MSS2" s="22"/>
      <c r="MST2" s="22"/>
      <c r="MSU2" s="22"/>
      <c r="MSV2" s="22"/>
      <c r="MSW2" s="22"/>
      <c r="MSX2" s="22"/>
      <c r="MSY2" s="22"/>
      <c r="MSZ2" s="22"/>
      <c r="MTA2" s="22"/>
      <c r="MTB2" s="22"/>
      <c r="MTC2" s="22"/>
      <c r="MTD2" s="22"/>
      <c r="MTE2" s="22"/>
      <c r="MTF2" s="22"/>
      <c r="MTG2" s="22"/>
      <c r="MTH2" s="22"/>
      <c r="MTI2" s="22"/>
      <c r="MTJ2" s="22"/>
      <c r="MTK2" s="22"/>
      <c r="MTL2" s="22"/>
      <c r="MTM2" s="22"/>
      <c r="MTN2" s="22"/>
      <c r="MTO2" s="22"/>
      <c r="MTP2" s="22"/>
      <c r="MTQ2" s="22"/>
      <c r="MTR2" s="22"/>
      <c r="MTS2" s="22"/>
      <c r="MTT2" s="22"/>
      <c r="MTU2" s="22"/>
      <c r="MTV2" s="22"/>
      <c r="MTW2" s="22"/>
      <c r="MTX2" s="22"/>
      <c r="MTY2" s="22"/>
      <c r="MTZ2" s="22"/>
      <c r="MUA2" s="22"/>
      <c r="MUB2" s="22"/>
      <c r="MUC2" s="22"/>
      <c r="MUD2" s="22"/>
      <c r="MUE2" s="22"/>
      <c r="MUF2" s="22"/>
      <c r="MUG2" s="22"/>
      <c r="MUH2" s="22"/>
      <c r="MUI2" s="22"/>
      <c r="MUJ2" s="22"/>
      <c r="MUK2" s="22"/>
      <c r="MUL2" s="22"/>
      <c r="MUM2" s="22"/>
      <c r="MUN2" s="22"/>
      <c r="MUO2" s="22"/>
      <c r="MUP2" s="22"/>
      <c r="MUQ2" s="22"/>
      <c r="MUR2" s="22"/>
      <c r="MUS2" s="22"/>
      <c r="MUT2" s="22"/>
      <c r="MUU2" s="22"/>
      <c r="MUV2" s="22"/>
      <c r="MUW2" s="22"/>
      <c r="MUX2" s="22"/>
      <c r="MUY2" s="22"/>
      <c r="MUZ2" s="22"/>
      <c r="MVA2" s="22"/>
      <c r="MVB2" s="22"/>
      <c r="MVC2" s="22"/>
      <c r="MVD2" s="22"/>
      <c r="MVE2" s="22"/>
      <c r="MVF2" s="22"/>
      <c r="MVG2" s="22"/>
      <c r="MVH2" s="22"/>
      <c r="MVI2" s="22"/>
      <c r="MVJ2" s="22"/>
      <c r="MVK2" s="22"/>
      <c r="MVL2" s="22"/>
      <c r="MVM2" s="22"/>
      <c r="MVN2" s="22"/>
      <c r="MVO2" s="22"/>
      <c r="MVP2" s="22"/>
      <c r="MVQ2" s="22"/>
      <c r="MVR2" s="22"/>
      <c r="MVS2" s="22"/>
      <c r="MVT2" s="22"/>
      <c r="MVU2" s="22"/>
      <c r="MVV2" s="22"/>
      <c r="MVW2" s="22"/>
      <c r="MVX2" s="22"/>
      <c r="MVY2" s="22"/>
      <c r="MVZ2" s="22"/>
      <c r="MWA2" s="22"/>
      <c r="MWB2" s="22"/>
      <c r="MWC2" s="22"/>
      <c r="MWD2" s="22"/>
      <c r="MWE2" s="22"/>
      <c r="MWF2" s="22"/>
      <c r="MWG2" s="22"/>
      <c r="MWH2" s="22"/>
      <c r="MWI2" s="22"/>
      <c r="MWJ2" s="22"/>
      <c r="MWK2" s="22"/>
      <c r="MWL2" s="22"/>
      <c r="MWM2" s="22"/>
      <c r="MWN2" s="22"/>
      <c r="MWO2" s="22"/>
      <c r="MWP2" s="22"/>
      <c r="MWQ2" s="22"/>
      <c r="MWR2" s="22"/>
      <c r="MWS2" s="22"/>
      <c r="MWT2" s="22"/>
      <c r="MWU2" s="22"/>
      <c r="MWV2" s="22"/>
      <c r="MWW2" s="22"/>
      <c r="MWX2" s="22"/>
      <c r="MWY2" s="22"/>
      <c r="MWZ2" s="22"/>
      <c r="MXA2" s="22"/>
      <c r="MXB2" s="22"/>
      <c r="MXC2" s="22"/>
      <c r="MXD2" s="22"/>
      <c r="MXE2" s="22"/>
      <c r="MXF2" s="22"/>
      <c r="MXG2" s="22"/>
      <c r="MXH2" s="22"/>
      <c r="MXI2" s="22"/>
      <c r="MXJ2" s="22"/>
      <c r="MXK2" s="22"/>
      <c r="MXL2" s="22"/>
      <c r="MXM2" s="22"/>
      <c r="MXN2" s="22"/>
      <c r="MXO2" s="22"/>
      <c r="MXP2" s="22"/>
      <c r="MXQ2" s="22"/>
      <c r="MXR2" s="22"/>
      <c r="MXS2" s="22"/>
      <c r="MXT2" s="22"/>
      <c r="MXU2" s="22"/>
      <c r="MXV2" s="22"/>
      <c r="MXW2" s="22"/>
      <c r="MXX2" s="22"/>
      <c r="MXY2" s="22"/>
      <c r="MXZ2" s="22"/>
      <c r="MYA2" s="22"/>
      <c r="MYB2" s="22"/>
      <c r="MYC2" s="22"/>
      <c r="MYD2" s="22"/>
      <c r="MYE2" s="22"/>
      <c r="MYF2" s="22"/>
      <c r="MYG2" s="22"/>
      <c r="MYH2" s="22"/>
      <c r="MYI2" s="22"/>
      <c r="MYJ2" s="22"/>
      <c r="MYK2" s="22"/>
      <c r="MYL2" s="22"/>
      <c r="MYM2" s="22"/>
      <c r="MYN2" s="22"/>
      <c r="MYO2" s="22"/>
      <c r="MYP2" s="22"/>
      <c r="MYQ2" s="22"/>
      <c r="MYR2" s="22"/>
      <c r="MYS2" s="22"/>
      <c r="MYT2" s="22"/>
      <c r="MYU2" s="22"/>
      <c r="MYV2" s="22"/>
      <c r="MYW2" s="22"/>
      <c r="MYX2" s="22"/>
      <c r="MYY2" s="22"/>
      <c r="MYZ2" s="22"/>
      <c r="MZA2" s="22"/>
      <c r="MZB2" s="22"/>
      <c r="MZC2" s="22"/>
      <c r="MZD2" s="22"/>
      <c r="MZE2" s="22"/>
      <c r="MZF2" s="22"/>
      <c r="MZG2" s="22"/>
      <c r="MZH2" s="22"/>
      <c r="MZI2" s="22"/>
      <c r="MZJ2" s="22"/>
      <c r="MZK2" s="22"/>
      <c r="MZL2" s="22"/>
      <c r="MZM2" s="22"/>
      <c r="MZN2" s="22"/>
      <c r="MZO2" s="22"/>
      <c r="MZP2" s="22"/>
      <c r="MZQ2" s="22"/>
      <c r="MZR2" s="22"/>
      <c r="MZS2" s="22"/>
      <c r="MZT2" s="22"/>
      <c r="MZU2" s="22"/>
      <c r="MZV2" s="22"/>
      <c r="MZW2" s="22"/>
      <c r="MZX2" s="22"/>
      <c r="MZY2" s="22"/>
      <c r="MZZ2" s="22"/>
      <c r="NAA2" s="22"/>
      <c r="NAB2" s="22"/>
      <c r="NAC2" s="22"/>
      <c r="NAD2" s="22"/>
      <c r="NAE2" s="22"/>
      <c r="NAF2" s="22"/>
      <c r="NAG2" s="22"/>
      <c r="NAH2" s="22"/>
      <c r="NAI2" s="22"/>
      <c r="NAJ2" s="22"/>
      <c r="NAK2" s="22"/>
      <c r="NAL2" s="22"/>
      <c r="NAM2" s="22"/>
      <c r="NAN2" s="22"/>
      <c r="NAO2" s="22"/>
      <c r="NAP2" s="22"/>
      <c r="NAQ2" s="22"/>
      <c r="NAR2" s="22"/>
      <c r="NAS2" s="22"/>
      <c r="NAT2" s="22"/>
      <c r="NAU2" s="22"/>
      <c r="NAV2" s="22"/>
      <c r="NAW2" s="22"/>
      <c r="NAX2" s="22"/>
      <c r="NAY2" s="22"/>
      <c r="NAZ2" s="22"/>
      <c r="NBA2" s="22"/>
      <c r="NBB2" s="22"/>
      <c r="NBC2" s="22"/>
      <c r="NBD2" s="22"/>
      <c r="NBE2" s="22"/>
      <c r="NBF2" s="22"/>
      <c r="NBG2" s="22"/>
      <c r="NBH2" s="22"/>
      <c r="NBI2" s="22"/>
      <c r="NBJ2" s="22"/>
      <c r="NBK2" s="22"/>
      <c r="NBL2" s="22"/>
      <c r="NBM2" s="22"/>
      <c r="NBN2" s="22"/>
      <c r="NBO2" s="22"/>
      <c r="NBP2" s="22"/>
      <c r="NBQ2" s="22"/>
      <c r="NBR2" s="22"/>
      <c r="NBS2" s="22"/>
      <c r="NBT2" s="22"/>
      <c r="NBU2" s="22"/>
      <c r="NBV2" s="22"/>
      <c r="NBW2" s="22"/>
      <c r="NBX2" s="22"/>
      <c r="NBY2" s="22"/>
      <c r="NBZ2" s="22"/>
      <c r="NCA2" s="22"/>
      <c r="NCB2" s="22"/>
      <c r="NCC2" s="22"/>
      <c r="NCD2" s="22"/>
      <c r="NCE2" s="22"/>
      <c r="NCF2" s="22"/>
      <c r="NCG2" s="22"/>
      <c r="NCH2" s="22"/>
      <c r="NCI2" s="22"/>
      <c r="NCJ2" s="22"/>
      <c r="NCK2" s="22"/>
      <c r="NCL2" s="22"/>
      <c r="NCM2" s="22"/>
      <c r="NCN2" s="22"/>
      <c r="NCO2" s="22"/>
      <c r="NCP2" s="22"/>
      <c r="NCQ2" s="22"/>
      <c r="NCR2" s="22"/>
      <c r="NCS2" s="22"/>
      <c r="NCT2" s="22"/>
      <c r="NCU2" s="22"/>
      <c r="NCV2" s="22"/>
      <c r="NCW2" s="22"/>
      <c r="NCX2" s="22"/>
      <c r="NCY2" s="22"/>
      <c r="NCZ2" s="22"/>
      <c r="NDA2" s="22"/>
      <c r="NDB2" s="22"/>
      <c r="NDC2" s="22"/>
      <c r="NDD2" s="22"/>
      <c r="NDE2" s="22"/>
      <c r="NDF2" s="22"/>
      <c r="NDG2" s="22"/>
      <c r="NDH2" s="22"/>
      <c r="NDI2" s="22"/>
      <c r="NDJ2" s="22"/>
      <c r="NDK2" s="22"/>
      <c r="NDL2" s="22"/>
      <c r="NDM2" s="22"/>
      <c r="NDN2" s="22"/>
      <c r="NDO2" s="22"/>
      <c r="NDP2" s="22"/>
      <c r="NDQ2" s="22"/>
      <c r="NDR2" s="22"/>
      <c r="NDS2" s="22"/>
      <c r="NDT2" s="22"/>
      <c r="NDU2" s="22"/>
      <c r="NDV2" s="22"/>
      <c r="NDW2" s="22"/>
      <c r="NDX2" s="22"/>
      <c r="NDY2" s="22"/>
      <c r="NDZ2" s="22"/>
      <c r="NEA2" s="22"/>
      <c r="NEB2" s="22"/>
      <c r="NEC2" s="22"/>
      <c r="NED2" s="22"/>
      <c r="NEE2" s="22"/>
      <c r="NEF2" s="22"/>
      <c r="NEG2" s="22"/>
      <c r="NEH2" s="22"/>
      <c r="NEI2" s="22"/>
      <c r="NEJ2" s="22"/>
      <c r="NEK2" s="22"/>
      <c r="NEL2" s="22"/>
      <c r="NEM2" s="22"/>
      <c r="NEN2" s="22"/>
      <c r="NEO2" s="22"/>
      <c r="NEP2" s="22"/>
      <c r="NEQ2" s="22"/>
      <c r="NER2" s="22"/>
      <c r="NES2" s="22"/>
      <c r="NET2" s="22"/>
      <c r="NEU2" s="22"/>
      <c r="NEV2" s="22"/>
      <c r="NEW2" s="22"/>
      <c r="NEX2" s="22"/>
      <c r="NEY2" s="22"/>
      <c r="NEZ2" s="22"/>
      <c r="NFA2" s="22"/>
      <c r="NFB2" s="22"/>
      <c r="NFC2" s="22"/>
      <c r="NFD2" s="22"/>
      <c r="NFE2" s="22"/>
      <c r="NFF2" s="22"/>
      <c r="NFG2" s="22"/>
      <c r="NFH2" s="22"/>
      <c r="NFI2" s="22"/>
      <c r="NFJ2" s="22"/>
      <c r="NFK2" s="22"/>
      <c r="NFL2" s="22"/>
      <c r="NFM2" s="22"/>
      <c r="NFN2" s="22"/>
      <c r="NFO2" s="22"/>
      <c r="NFP2" s="22"/>
      <c r="NFQ2" s="22"/>
      <c r="NFR2" s="22"/>
      <c r="NFS2" s="22"/>
      <c r="NFT2" s="22"/>
      <c r="NFU2" s="22"/>
      <c r="NFV2" s="22"/>
      <c r="NFW2" s="22"/>
      <c r="NFX2" s="22"/>
      <c r="NFY2" s="22"/>
      <c r="NFZ2" s="22"/>
      <c r="NGA2" s="22"/>
      <c r="NGB2" s="22"/>
      <c r="NGC2" s="22"/>
      <c r="NGD2" s="22"/>
      <c r="NGE2" s="22"/>
      <c r="NGF2" s="22"/>
      <c r="NGG2" s="22"/>
      <c r="NGH2" s="22"/>
      <c r="NGI2" s="22"/>
      <c r="NGJ2" s="22"/>
      <c r="NGK2" s="22"/>
      <c r="NGL2" s="22"/>
      <c r="NGM2" s="22"/>
      <c r="NGN2" s="22"/>
      <c r="NGO2" s="22"/>
      <c r="NGP2" s="22"/>
      <c r="NGQ2" s="22"/>
      <c r="NGR2" s="22"/>
      <c r="NGS2" s="22"/>
      <c r="NGT2" s="22"/>
      <c r="NGU2" s="22"/>
      <c r="NGV2" s="22"/>
      <c r="NGW2" s="22"/>
      <c r="NGX2" s="22"/>
      <c r="NGY2" s="22"/>
      <c r="NGZ2" s="22"/>
      <c r="NHA2" s="22"/>
      <c r="NHB2" s="22"/>
      <c r="NHC2" s="22"/>
      <c r="NHD2" s="22"/>
      <c r="NHE2" s="22"/>
      <c r="NHF2" s="22"/>
      <c r="NHG2" s="22"/>
      <c r="NHH2" s="22"/>
      <c r="NHI2" s="22"/>
      <c r="NHJ2" s="22"/>
      <c r="NHK2" s="22"/>
      <c r="NHL2" s="22"/>
      <c r="NHM2" s="22"/>
      <c r="NHN2" s="22"/>
      <c r="NHO2" s="22"/>
      <c r="NHP2" s="22"/>
      <c r="NHQ2" s="22"/>
      <c r="NHR2" s="22"/>
      <c r="NHS2" s="22"/>
      <c r="NHT2" s="22"/>
      <c r="NHU2" s="22"/>
      <c r="NHV2" s="22"/>
      <c r="NHW2" s="22"/>
      <c r="NHX2" s="22"/>
      <c r="NHY2" s="22"/>
      <c r="NHZ2" s="22"/>
      <c r="NIA2" s="22"/>
      <c r="NIB2" s="22"/>
      <c r="NIC2" s="22"/>
      <c r="NID2" s="22"/>
      <c r="NIE2" s="22"/>
      <c r="NIF2" s="22"/>
      <c r="NIG2" s="22"/>
      <c r="NIH2" s="22"/>
      <c r="NII2" s="22"/>
      <c r="NIJ2" s="22"/>
      <c r="NIK2" s="22"/>
      <c r="NIL2" s="22"/>
      <c r="NIM2" s="22"/>
      <c r="NIN2" s="22"/>
      <c r="NIO2" s="22"/>
      <c r="NIP2" s="22"/>
      <c r="NIQ2" s="22"/>
      <c r="NIR2" s="22"/>
      <c r="NIS2" s="22"/>
      <c r="NIT2" s="22"/>
      <c r="NIU2" s="22"/>
      <c r="NIV2" s="22"/>
      <c r="NIW2" s="22"/>
      <c r="NIX2" s="22"/>
      <c r="NIY2" s="22"/>
      <c r="NIZ2" s="22"/>
      <c r="NJA2" s="22"/>
      <c r="NJB2" s="22"/>
      <c r="NJC2" s="22"/>
      <c r="NJD2" s="22"/>
      <c r="NJE2" s="22"/>
      <c r="NJF2" s="22"/>
      <c r="NJG2" s="22"/>
      <c r="NJH2" s="22"/>
      <c r="NJI2" s="22"/>
      <c r="NJJ2" s="22"/>
      <c r="NJK2" s="22"/>
      <c r="NJL2" s="22"/>
      <c r="NJM2" s="22"/>
      <c r="NJN2" s="22"/>
      <c r="NJO2" s="22"/>
      <c r="NJP2" s="22"/>
      <c r="NJQ2" s="22"/>
      <c r="NJR2" s="22"/>
      <c r="NJS2" s="22"/>
      <c r="NJT2" s="22"/>
      <c r="NJU2" s="22"/>
      <c r="NJV2" s="22"/>
      <c r="NJW2" s="22"/>
      <c r="NJX2" s="22"/>
      <c r="NJY2" s="22"/>
      <c r="NJZ2" s="22"/>
      <c r="NKA2" s="22"/>
      <c r="NKB2" s="22"/>
      <c r="NKC2" s="22"/>
      <c r="NKD2" s="22"/>
      <c r="NKE2" s="22"/>
      <c r="NKF2" s="22"/>
      <c r="NKG2" s="22"/>
      <c r="NKH2" s="22"/>
      <c r="NKI2" s="22"/>
      <c r="NKJ2" s="22"/>
      <c r="NKK2" s="22"/>
      <c r="NKL2" s="22"/>
      <c r="NKM2" s="22"/>
      <c r="NKN2" s="22"/>
      <c r="NKO2" s="22"/>
      <c r="NKP2" s="22"/>
      <c r="NKQ2" s="22"/>
      <c r="NKR2" s="22"/>
      <c r="NKS2" s="22"/>
      <c r="NKT2" s="22"/>
      <c r="NKU2" s="22"/>
      <c r="NKV2" s="22"/>
      <c r="NKW2" s="22"/>
      <c r="NKX2" s="22"/>
      <c r="NKY2" s="22"/>
      <c r="NKZ2" s="22"/>
      <c r="NLA2" s="22"/>
      <c r="NLB2" s="22"/>
      <c r="NLC2" s="22"/>
      <c r="NLD2" s="22"/>
      <c r="NLE2" s="22"/>
      <c r="NLF2" s="22"/>
      <c r="NLG2" s="22"/>
      <c r="NLH2" s="22"/>
      <c r="NLI2" s="22"/>
      <c r="NLJ2" s="22"/>
      <c r="NLK2" s="22"/>
      <c r="NLL2" s="22"/>
      <c r="NLM2" s="22"/>
      <c r="NLN2" s="22"/>
      <c r="NLO2" s="22"/>
      <c r="NLP2" s="22"/>
      <c r="NLQ2" s="22"/>
      <c r="NLR2" s="22"/>
      <c r="NLS2" s="22"/>
      <c r="NLT2" s="22"/>
      <c r="NLU2" s="22"/>
      <c r="NLV2" s="22"/>
      <c r="NLW2" s="22"/>
      <c r="NLX2" s="22"/>
      <c r="NLY2" s="22"/>
      <c r="NLZ2" s="22"/>
      <c r="NMA2" s="22"/>
      <c r="NMB2" s="22"/>
      <c r="NMC2" s="22"/>
      <c r="NMD2" s="22"/>
      <c r="NME2" s="22"/>
      <c r="NMF2" s="22"/>
      <c r="NMG2" s="22"/>
      <c r="NMH2" s="22"/>
      <c r="NMI2" s="22"/>
      <c r="NMJ2" s="22"/>
      <c r="NMK2" s="22"/>
      <c r="NML2" s="22"/>
      <c r="NMM2" s="22"/>
      <c r="NMN2" s="22"/>
      <c r="NMO2" s="22"/>
      <c r="NMP2" s="22"/>
      <c r="NMQ2" s="22"/>
      <c r="NMR2" s="22"/>
      <c r="NMS2" s="22"/>
      <c r="NMT2" s="22"/>
      <c r="NMU2" s="22"/>
      <c r="NMV2" s="22"/>
      <c r="NMW2" s="22"/>
      <c r="NMX2" s="22"/>
      <c r="NMY2" s="22"/>
      <c r="NMZ2" s="22"/>
      <c r="NNA2" s="22"/>
      <c r="NNB2" s="22"/>
      <c r="NNC2" s="22"/>
      <c r="NND2" s="22"/>
      <c r="NNE2" s="22"/>
      <c r="NNF2" s="22"/>
      <c r="NNG2" s="22"/>
      <c r="NNH2" s="22"/>
      <c r="NNI2" s="22"/>
      <c r="NNJ2" s="22"/>
      <c r="NNK2" s="22"/>
      <c r="NNL2" s="22"/>
      <c r="NNM2" s="22"/>
      <c r="NNN2" s="22"/>
      <c r="NNO2" s="22"/>
      <c r="NNP2" s="22"/>
      <c r="NNQ2" s="22"/>
      <c r="NNR2" s="22"/>
      <c r="NNS2" s="22"/>
      <c r="NNT2" s="22"/>
      <c r="NNU2" s="22"/>
      <c r="NNV2" s="22"/>
      <c r="NNW2" s="22"/>
      <c r="NNX2" s="22"/>
      <c r="NNY2" s="22"/>
      <c r="NNZ2" s="22"/>
      <c r="NOA2" s="22"/>
      <c r="NOB2" s="22"/>
      <c r="NOC2" s="22"/>
      <c r="NOD2" s="22"/>
      <c r="NOE2" s="22"/>
      <c r="NOF2" s="22"/>
      <c r="NOG2" s="22"/>
      <c r="NOH2" s="22"/>
      <c r="NOI2" s="22"/>
      <c r="NOJ2" s="22"/>
      <c r="NOK2" s="22"/>
      <c r="NOL2" s="22"/>
      <c r="NOM2" s="22"/>
      <c r="NON2" s="22"/>
      <c r="NOO2" s="22"/>
      <c r="NOP2" s="22"/>
      <c r="NOQ2" s="22"/>
      <c r="NOR2" s="22"/>
      <c r="NOS2" s="22"/>
      <c r="NOT2" s="22"/>
      <c r="NOU2" s="22"/>
      <c r="NOV2" s="22"/>
      <c r="NOW2" s="22"/>
      <c r="NOX2" s="22"/>
      <c r="NOY2" s="22"/>
      <c r="NOZ2" s="22"/>
      <c r="NPA2" s="22"/>
      <c r="NPB2" s="22"/>
      <c r="NPC2" s="22"/>
      <c r="NPD2" s="22"/>
      <c r="NPE2" s="22"/>
      <c r="NPF2" s="22"/>
      <c r="NPG2" s="22"/>
      <c r="NPH2" s="22"/>
      <c r="NPI2" s="22"/>
      <c r="NPJ2" s="22"/>
      <c r="NPK2" s="22"/>
      <c r="NPL2" s="22"/>
      <c r="NPM2" s="22"/>
      <c r="NPN2" s="22"/>
      <c r="NPO2" s="22"/>
      <c r="NPP2" s="22"/>
      <c r="NPQ2" s="22"/>
      <c r="NPR2" s="22"/>
      <c r="NPS2" s="22"/>
      <c r="NPT2" s="22"/>
      <c r="NPU2" s="22"/>
      <c r="NPV2" s="22"/>
      <c r="NPW2" s="22"/>
      <c r="NPX2" s="22"/>
      <c r="NPY2" s="22"/>
      <c r="NPZ2" s="22"/>
      <c r="NQA2" s="22"/>
      <c r="NQB2" s="22"/>
      <c r="NQC2" s="22"/>
      <c r="NQD2" s="22"/>
      <c r="NQE2" s="22"/>
      <c r="NQF2" s="22"/>
      <c r="NQG2" s="22"/>
      <c r="NQH2" s="22"/>
      <c r="NQI2" s="22"/>
      <c r="NQJ2" s="22"/>
      <c r="NQK2" s="22"/>
      <c r="NQL2" s="22"/>
      <c r="NQM2" s="22"/>
      <c r="NQN2" s="22"/>
      <c r="NQO2" s="22"/>
      <c r="NQP2" s="22"/>
      <c r="NQQ2" s="22"/>
      <c r="NQR2" s="22"/>
      <c r="NQS2" s="22"/>
      <c r="NQT2" s="22"/>
      <c r="NQU2" s="22"/>
      <c r="NQV2" s="22"/>
      <c r="NQW2" s="22"/>
      <c r="NQX2" s="22"/>
      <c r="NQY2" s="22"/>
      <c r="NQZ2" s="22"/>
      <c r="NRA2" s="22"/>
      <c r="NRB2" s="22"/>
      <c r="NRC2" s="22"/>
      <c r="NRD2" s="22"/>
      <c r="NRE2" s="22"/>
      <c r="NRF2" s="22"/>
      <c r="NRG2" s="22"/>
      <c r="NRH2" s="22"/>
      <c r="NRI2" s="22"/>
      <c r="NRJ2" s="22"/>
      <c r="NRK2" s="22"/>
      <c r="NRL2" s="22"/>
      <c r="NRM2" s="22"/>
      <c r="NRN2" s="22"/>
      <c r="NRO2" s="22"/>
      <c r="NRP2" s="22"/>
      <c r="NRQ2" s="22"/>
      <c r="NRR2" s="22"/>
      <c r="NRS2" s="22"/>
      <c r="NRT2" s="22"/>
      <c r="NRU2" s="22"/>
      <c r="NRV2" s="22"/>
      <c r="NRW2" s="22"/>
      <c r="NRX2" s="22"/>
      <c r="NRY2" s="22"/>
      <c r="NRZ2" s="22"/>
      <c r="NSA2" s="22"/>
      <c r="NSB2" s="22"/>
      <c r="NSC2" s="22"/>
      <c r="NSD2" s="22"/>
      <c r="NSE2" s="22"/>
      <c r="NSF2" s="22"/>
      <c r="NSG2" s="22"/>
      <c r="NSH2" s="22"/>
      <c r="NSI2" s="22"/>
      <c r="NSJ2" s="22"/>
      <c r="NSK2" s="22"/>
      <c r="NSL2" s="22"/>
      <c r="NSM2" s="22"/>
      <c r="NSN2" s="22"/>
      <c r="NSO2" s="22"/>
      <c r="NSP2" s="22"/>
      <c r="NSQ2" s="22"/>
      <c r="NSR2" s="22"/>
      <c r="NSS2" s="22"/>
      <c r="NST2" s="22"/>
      <c r="NSU2" s="22"/>
      <c r="NSV2" s="22"/>
      <c r="NSW2" s="22"/>
      <c r="NSX2" s="22"/>
      <c r="NSY2" s="22"/>
      <c r="NSZ2" s="22"/>
      <c r="NTA2" s="22"/>
      <c r="NTB2" s="22"/>
      <c r="NTC2" s="22"/>
      <c r="NTD2" s="22"/>
      <c r="NTE2" s="22"/>
      <c r="NTF2" s="22"/>
      <c r="NTG2" s="22"/>
      <c r="NTH2" s="22"/>
      <c r="NTI2" s="22"/>
      <c r="NTJ2" s="22"/>
      <c r="NTK2" s="22"/>
      <c r="NTL2" s="22"/>
      <c r="NTM2" s="22"/>
      <c r="NTN2" s="22"/>
      <c r="NTO2" s="22"/>
      <c r="NTP2" s="22"/>
      <c r="NTQ2" s="22"/>
      <c r="NTR2" s="22"/>
      <c r="NTS2" s="22"/>
      <c r="NTT2" s="22"/>
      <c r="NTU2" s="22"/>
      <c r="NTV2" s="22"/>
      <c r="NTW2" s="22"/>
      <c r="NTX2" s="22"/>
      <c r="NTY2" s="22"/>
      <c r="NTZ2" s="22"/>
      <c r="NUA2" s="22"/>
      <c r="NUB2" s="22"/>
      <c r="NUC2" s="22"/>
      <c r="NUD2" s="22"/>
      <c r="NUE2" s="22"/>
      <c r="NUF2" s="22"/>
      <c r="NUG2" s="22"/>
      <c r="NUH2" s="22"/>
      <c r="NUI2" s="22"/>
      <c r="NUJ2" s="22"/>
      <c r="NUK2" s="22"/>
      <c r="NUL2" s="22"/>
      <c r="NUM2" s="22"/>
      <c r="NUN2" s="22"/>
      <c r="NUO2" s="22"/>
      <c r="NUP2" s="22"/>
      <c r="NUQ2" s="22"/>
      <c r="NUR2" s="22"/>
      <c r="NUS2" s="22"/>
      <c r="NUT2" s="22"/>
      <c r="NUU2" s="22"/>
      <c r="NUV2" s="22"/>
      <c r="NUW2" s="22"/>
      <c r="NUX2" s="22"/>
      <c r="NUY2" s="22"/>
      <c r="NUZ2" s="22"/>
      <c r="NVA2" s="22"/>
      <c r="NVB2" s="22"/>
      <c r="NVC2" s="22"/>
      <c r="NVD2" s="22"/>
      <c r="NVE2" s="22"/>
      <c r="NVF2" s="22"/>
      <c r="NVG2" s="22"/>
      <c r="NVH2" s="22"/>
      <c r="NVI2" s="22"/>
      <c r="NVJ2" s="22"/>
      <c r="NVK2" s="22"/>
      <c r="NVL2" s="22"/>
      <c r="NVM2" s="22"/>
      <c r="NVN2" s="22"/>
      <c r="NVO2" s="22"/>
      <c r="NVP2" s="22"/>
      <c r="NVQ2" s="22"/>
      <c r="NVR2" s="22"/>
      <c r="NVS2" s="22"/>
      <c r="NVT2" s="22"/>
      <c r="NVU2" s="22"/>
      <c r="NVV2" s="22"/>
      <c r="NVW2" s="22"/>
      <c r="NVX2" s="22"/>
      <c r="NVY2" s="22"/>
      <c r="NVZ2" s="22"/>
      <c r="NWA2" s="22"/>
      <c r="NWB2" s="22"/>
      <c r="NWC2" s="22"/>
      <c r="NWD2" s="22"/>
      <c r="NWE2" s="22"/>
      <c r="NWF2" s="22"/>
      <c r="NWG2" s="22"/>
      <c r="NWH2" s="22"/>
      <c r="NWI2" s="22"/>
      <c r="NWJ2" s="22"/>
      <c r="NWK2" s="22"/>
      <c r="NWL2" s="22"/>
      <c r="NWM2" s="22"/>
      <c r="NWN2" s="22"/>
      <c r="NWO2" s="22"/>
      <c r="NWP2" s="22"/>
      <c r="NWQ2" s="22"/>
      <c r="NWR2" s="22"/>
      <c r="NWS2" s="22"/>
      <c r="NWT2" s="22"/>
      <c r="NWU2" s="22"/>
      <c r="NWV2" s="22"/>
      <c r="NWW2" s="22"/>
      <c r="NWX2" s="22"/>
      <c r="NWY2" s="22"/>
      <c r="NWZ2" s="22"/>
      <c r="NXA2" s="22"/>
      <c r="NXB2" s="22"/>
      <c r="NXC2" s="22"/>
      <c r="NXD2" s="22"/>
      <c r="NXE2" s="22"/>
      <c r="NXF2" s="22"/>
      <c r="NXG2" s="22"/>
      <c r="NXH2" s="22"/>
      <c r="NXI2" s="22"/>
      <c r="NXJ2" s="22"/>
      <c r="NXK2" s="22"/>
      <c r="NXL2" s="22"/>
      <c r="NXM2" s="22"/>
      <c r="NXN2" s="22"/>
      <c r="NXO2" s="22"/>
      <c r="NXP2" s="22"/>
      <c r="NXQ2" s="22"/>
      <c r="NXR2" s="22"/>
      <c r="NXS2" s="22"/>
      <c r="NXT2" s="22"/>
      <c r="NXU2" s="22"/>
      <c r="NXV2" s="22"/>
      <c r="NXW2" s="22"/>
      <c r="NXX2" s="22"/>
      <c r="NXY2" s="22"/>
      <c r="NXZ2" s="22"/>
      <c r="NYA2" s="22"/>
      <c r="NYB2" s="22"/>
      <c r="NYC2" s="22"/>
      <c r="NYD2" s="22"/>
      <c r="NYE2" s="22"/>
      <c r="NYF2" s="22"/>
      <c r="NYG2" s="22"/>
      <c r="NYH2" s="22"/>
      <c r="NYI2" s="22"/>
      <c r="NYJ2" s="22"/>
      <c r="NYK2" s="22"/>
      <c r="NYL2" s="22"/>
      <c r="NYM2" s="22"/>
      <c r="NYN2" s="22"/>
      <c r="NYO2" s="22"/>
      <c r="NYP2" s="22"/>
      <c r="NYQ2" s="22"/>
      <c r="NYR2" s="22"/>
      <c r="NYS2" s="22"/>
      <c r="NYT2" s="22"/>
      <c r="NYU2" s="22"/>
      <c r="NYV2" s="22"/>
      <c r="NYW2" s="22"/>
      <c r="NYX2" s="22"/>
      <c r="NYY2" s="22"/>
      <c r="NYZ2" s="22"/>
      <c r="NZA2" s="22"/>
      <c r="NZB2" s="22"/>
      <c r="NZC2" s="22"/>
      <c r="NZD2" s="22"/>
      <c r="NZE2" s="22"/>
      <c r="NZF2" s="22"/>
      <c r="NZG2" s="22"/>
      <c r="NZH2" s="22"/>
      <c r="NZI2" s="22"/>
      <c r="NZJ2" s="22"/>
      <c r="NZK2" s="22"/>
      <c r="NZL2" s="22"/>
      <c r="NZM2" s="22"/>
      <c r="NZN2" s="22"/>
      <c r="NZO2" s="22"/>
      <c r="NZP2" s="22"/>
      <c r="NZQ2" s="22"/>
      <c r="NZR2" s="22"/>
      <c r="NZS2" s="22"/>
      <c r="NZT2" s="22"/>
      <c r="NZU2" s="22"/>
      <c r="NZV2" s="22"/>
      <c r="NZW2" s="22"/>
      <c r="NZX2" s="22"/>
      <c r="NZY2" s="22"/>
      <c r="NZZ2" s="22"/>
      <c r="OAA2" s="22"/>
      <c r="OAB2" s="22"/>
      <c r="OAC2" s="22"/>
      <c r="OAD2" s="22"/>
      <c r="OAE2" s="22"/>
      <c r="OAF2" s="22"/>
      <c r="OAG2" s="22"/>
      <c r="OAH2" s="22"/>
      <c r="OAI2" s="22"/>
      <c r="OAJ2" s="22"/>
      <c r="OAK2" s="22"/>
      <c r="OAL2" s="22"/>
      <c r="OAM2" s="22"/>
      <c r="OAN2" s="22"/>
      <c r="OAO2" s="22"/>
      <c r="OAP2" s="22"/>
      <c r="OAQ2" s="22"/>
      <c r="OAR2" s="22"/>
      <c r="OAS2" s="22"/>
      <c r="OAT2" s="22"/>
      <c r="OAU2" s="22"/>
      <c r="OAV2" s="22"/>
      <c r="OAW2" s="22"/>
      <c r="OAX2" s="22"/>
      <c r="OAY2" s="22"/>
      <c r="OAZ2" s="22"/>
      <c r="OBA2" s="22"/>
      <c r="OBB2" s="22"/>
      <c r="OBC2" s="22"/>
      <c r="OBD2" s="22"/>
      <c r="OBE2" s="22"/>
      <c r="OBF2" s="22"/>
      <c r="OBG2" s="22"/>
      <c r="OBH2" s="22"/>
      <c r="OBI2" s="22"/>
      <c r="OBJ2" s="22"/>
      <c r="OBK2" s="22"/>
      <c r="OBL2" s="22"/>
      <c r="OBM2" s="22"/>
      <c r="OBN2" s="22"/>
      <c r="OBO2" s="22"/>
      <c r="OBP2" s="22"/>
      <c r="OBQ2" s="22"/>
      <c r="OBR2" s="22"/>
      <c r="OBS2" s="22"/>
      <c r="OBT2" s="22"/>
      <c r="OBU2" s="22"/>
      <c r="OBV2" s="22"/>
      <c r="OBW2" s="22"/>
      <c r="OBX2" s="22"/>
      <c r="OBY2" s="22"/>
      <c r="OBZ2" s="22"/>
      <c r="OCA2" s="22"/>
      <c r="OCB2" s="22"/>
      <c r="OCC2" s="22"/>
      <c r="OCD2" s="22"/>
      <c r="OCE2" s="22"/>
      <c r="OCF2" s="22"/>
      <c r="OCG2" s="22"/>
      <c r="OCH2" s="22"/>
      <c r="OCI2" s="22"/>
      <c r="OCJ2" s="22"/>
      <c r="OCK2" s="22"/>
      <c r="OCL2" s="22"/>
      <c r="OCM2" s="22"/>
      <c r="OCN2" s="22"/>
      <c r="OCO2" s="22"/>
      <c r="OCP2" s="22"/>
      <c r="OCQ2" s="22"/>
      <c r="OCR2" s="22"/>
      <c r="OCS2" s="22"/>
      <c r="OCT2" s="22"/>
      <c r="OCU2" s="22"/>
      <c r="OCV2" s="22"/>
      <c r="OCW2" s="22"/>
      <c r="OCX2" s="22"/>
      <c r="OCY2" s="22"/>
      <c r="OCZ2" s="22"/>
      <c r="ODA2" s="22"/>
      <c r="ODB2" s="22"/>
      <c r="ODC2" s="22"/>
      <c r="ODD2" s="22"/>
      <c r="ODE2" s="22"/>
      <c r="ODF2" s="22"/>
      <c r="ODG2" s="22"/>
      <c r="ODH2" s="22"/>
      <c r="ODI2" s="22"/>
      <c r="ODJ2" s="22"/>
      <c r="ODK2" s="22"/>
      <c r="ODL2" s="22"/>
      <c r="ODM2" s="22"/>
      <c r="ODN2" s="22"/>
      <c r="ODO2" s="22"/>
      <c r="ODP2" s="22"/>
      <c r="ODQ2" s="22"/>
      <c r="ODR2" s="22"/>
      <c r="ODS2" s="22"/>
      <c r="ODT2" s="22"/>
      <c r="ODU2" s="22"/>
      <c r="ODV2" s="22"/>
      <c r="ODW2" s="22"/>
      <c r="ODX2" s="22"/>
      <c r="ODY2" s="22"/>
      <c r="ODZ2" s="22"/>
      <c r="OEA2" s="22"/>
      <c r="OEB2" s="22"/>
      <c r="OEC2" s="22"/>
      <c r="OED2" s="22"/>
      <c r="OEE2" s="22"/>
      <c r="OEF2" s="22"/>
      <c r="OEG2" s="22"/>
      <c r="OEH2" s="22"/>
      <c r="OEI2" s="22"/>
      <c r="OEJ2" s="22"/>
      <c r="OEK2" s="22"/>
      <c r="OEL2" s="22"/>
      <c r="OEM2" s="22"/>
      <c r="OEN2" s="22"/>
      <c r="OEO2" s="22"/>
      <c r="OEP2" s="22"/>
      <c r="OEQ2" s="22"/>
      <c r="OER2" s="22"/>
      <c r="OES2" s="22"/>
      <c r="OET2" s="22"/>
      <c r="OEU2" s="22"/>
      <c r="OEV2" s="22"/>
      <c r="OEW2" s="22"/>
      <c r="OEX2" s="22"/>
      <c r="OEY2" s="22"/>
      <c r="OEZ2" s="22"/>
      <c r="OFA2" s="22"/>
      <c r="OFB2" s="22"/>
      <c r="OFC2" s="22"/>
      <c r="OFD2" s="22"/>
      <c r="OFE2" s="22"/>
      <c r="OFF2" s="22"/>
      <c r="OFG2" s="22"/>
      <c r="OFH2" s="22"/>
      <c r="OFI2" s="22"/>
      <c r="OFJ2" s="22"/>
      <c r="OFK2" s="22"/>
      <c r="OFL2" s="22"/>
      <c r="OFM2" s="22"/>
      <c r="OFN2" s="22"/>
      <c r="OFO2" s="22"/>
      <c r="OFP2" s="22"/>
      <c r="OFQ2" s="22"/>
      <c r="OFR2" s="22"/>
      <c r="OFS2" s="22"/>
      <c r="OFT2" s="22"/>
      <c r="OFU2" s="22"/>
      <c r="OFV2" s="22"/>
      <c r="OFW2" s="22"/>
      <c r="OFX2" s="22"/>
      <c r="OFY2" s="22"/>
      <c r="OFZ2" s="22"/>
      <c r="OGA2" s="22"/>
      <c r="OGB2" s="22"/>
      <c r="OGC2" s="22"/>
      <c r="OGD2" s="22"/>
      <c r="OGE2" s="22"/>
      <c r="OGF2" s="22"/>
      <c r="OGG2" s="22"/>
      <c r="OGH2" s="22"/>
      <c r="OGI2" s="22"/>
      <c r="OGJ2" s="22"/>
      <c r="OGK2" s="22"/>
      <c r="OGL2" s="22"/>
      <c r="OGM2" s="22"/>
      <c r="OGN2" s="22"/>
      <c r="OGO2" s="22"/>
      <c r="OGP2" s="22"/>
      <c r="OGQ2" s="22"/>
      <c r="OGR2" s="22"/>
      <c r="OGS2" s="22"/>
      <c r="OGT2" s="22"/>
      <c r="OGU2" s="22"/>
      <c r="OGV2" s="22"/>
      <c r="OGW2" s="22"/>
      <c r="OGX2" s="22"/>
      <c r="OGY2" s="22"/>
      <c r="OGZ2" s="22"/>
      <c r="OHA2" s="22"/>
      <c r="OHB2" s="22"/>
      <c r="OHC2" s="22"/>
      <c r="OHD2" s="22"/>
      <c r="OHE2" s="22"/>
      <c r="OHF2" s="22"/>
      <c r="OHG2" s="22"/>
      <c r="OHH2" s="22"/>
      <c r="OHI2" s="22"/>
      <c r="OHJ2" s="22"/>
      <c r="OHK2" s="22"/>
      <c r="OHL2" s="22"/>
      <c r="OHM2" s="22"/>
      <c r="OHN2" s="22"/>
      <c r="OHO2" s="22"/>
      <c r="OHP2" s="22"/>
      <c r="OHQ2" s="22"/>
      <c r="OHR2" s="22"/>
      <c r="OHS2" s="22"/>
      <c r="OHT2" s="22"/>
      <c r="OHU2" s="22"/>
      <c r="OHV2" s="22"/>
      <c r="OHW2" s="22"/>
      <c r="OHX2" s="22"/>
      <c r="OHY2" s="22"/>
      <c r="OHZ2" s="22"/>
      <c r="OIA2" s="22"/>
      <c r="OIB2" s="22"/>
      <c r="OIC2" s="22"/>
      <c r="OID2" s="22"/>
      <c r="OIE2" s="22"/>
      <c r="OIF2" s="22"/>
      <c r="OIG2" s="22"/>
      <c r="OIH2" s="22"/>
      <c r="OII2" s="22"/>
      <c r="OIJ2" s="22"/>
      <c r="OIK2" s="22"/>
      <c r="OIL2" s="22"/>
      <c r="OIM2" s="22"/>
      <c r="OIN2" s="22"/>
      <c r="OIO2" s="22"/>
      <c r="OIP2" s="22"/>
      <c r="OIQ2" s="22"/>
      <c r="OIR2" s="22"/>
      <c r="OIS2" s="22"/>
      <c r="OIT2" s="22"/>
      <c r="OIU2" s="22"/>
      <c r="OIV2" s="22"/>
      <c r="OIW2" s="22"/>
      <c r="OIX2" s="22"/>
      <c r="OIY2" s="22"/>
      <c r="OIZ2" s="22"/>
      <c r="OJA2" s="22"/>
      <c r="OJB2" s="22"/>
      <c r="OJC2" s="22"/>
      <c r="OJD2" s="22"/>
      <c r="OJE2" s="22"/>
      <c r="OJF2" s="22"/>
      <c r="OJG2" s="22"/>
      <c r="OJH2" s="22"/>
      <c r="OJI2" s="22"/>
      <c r="OJJ2" s="22"/>
      <c r="OJK2" s="22"/>
      <c r="OJL2" s="22"/>
      <c r="OJM2" s="22"/>
      <c r="OJN2" s="22"/>
      <c r="OJO2" s="22"/>
      <c r="OJP2" s="22"/>
      <c r="OJQ2" s="22"/>
      <c r="OJR2" s="22"/>
      <c r="OJS2" s="22"/>
      <c r="OJT2" s="22"/>
      <c r="OJU2" s="22"/>
      <c r="OJV2" s="22"/>
      <c r="OJW2" s="22"/>
      <c r="OJX2" s="22"/>
      <c r="OJY2" s="22"/>
      <c r="OJZ2" s="22"/>
      <c r="OKA2" s="22"/>
      <c r="OKB2" s="22"/>
      <c r="OKC2" s="22"/>
      <c r="OKD2" s="22"/>
      <c r="OKE2" s="22"/>
      <c r="OKF2" s="22"/>
      <c r="OKG2" s="22"/>
      <c r="OKH2" s="22"/>
      <c r="OKI2" s="22"/>
      <c r="OKJ2" s="22"/>
      <c r="OKK2" s="22"/>
      <c r="OKL2" s="22"/>
      <c r="OKM2" s="22"/>
      <c r="OKN2" s="22"/>
      <c r="OKO2" s="22"/>
      <c r="OKP2" s="22"/>
      <c r="OKQ2" s="22"/>
      <c r="OKR2" s="22"/>
      <c r="OKS2" s="22"/>
      <c r="OKT2" s="22"/>
      <c r="OKU2" s="22"/>
      <c r="OKV2" s="22"/>
      <c r="OKW2" s="22"/>
      <c r="OKX2" s="22"/>
      <c r="OKY2" s="22"/>
      <c r="OKZ2" s="22"/>
      <c r="OLA2" s="22"/>
      <c r="OLB2" s="22"/>
      <c r="OLC2" s="22"/>
      <c r="OLD2" s="22"/>
      <c r="OLE2" s="22"/>
      <c r="OLF2" s="22"/>
      <c r="OLG2" s="22"/>
      <c r="OLH2" s="22"/>
      <c r="OLI2" s="22"/>
      <c r="OLJ2" s="22"/>
      <c r="OLK2" s="22"/>
      <c r="OLL2" s="22"/>
      <c r="OLM2" s="22"/>
      <c r="OLN2" s="22"/>
      <c r="OLO2" s="22"/>
      <c r="OLP2" s="22"/>
      <c r="OLQ2" s="22"/>
      <c r="OLR2" s="22"/>
      <c r="OLS2" s="22"/>
      <c r="OLT2" s="22"/>
      <c r="OLU2" s="22"/>
      <c r="OLV2" s="22"/>
      <c r="OLW2" s="22"/>
      <c r="OLX2" s="22"/>
      <c r="OLY2" s="22"/>
      <c r="OLZ2" s="22"/>
      <c r="OMA2" s="22"/>
      <c r="OMB2" s="22"/>
      <c r="OMC2" s="22"/>
      <c r="OMD2" s="22"/>
      <c r="OME2" s="22"/>
      <c r="OMF2" s="22"/>
      <c r="OMG2" s="22"/>
      <c r="OMH2" s="22"/>
      <c r="OMI2" s="22"/>
      <c r="OMJ2" s="22"/>
      <c r="OMK2" s="22"/>
      <c r="OML2" s="22"/>
      <c r="OMM2" s="22"/>
      <c r="OMN2" s="22"/>
      <c r="OMO2" s="22"/>
      <c r="OMP2" s="22"/>
      <c r="OMQ2" s="22"/>
      <c r="OMR2" s="22"/>
      <c r="OMS2" s="22"/>
      <c r="OMT2" s="22"/>
      <c r="OMU2" s="22"/>
      <c r="OMV2" s="22"/>
      <c r="OMW2" s="22"/>
      <c r="OMX2" s="22"/>
      <c r="OMY2" s="22"/>
      <c r="OMZ2" s="22"/>
      <c r="ONA2" s="22"/>
      <c r="ONB2" s="22"/>
      <c r="ONC2" s="22"/>
      <c r="OND2" s="22"/>
      <c r="ONE2" s="22"/>
      <c r="ONF2" s="22"/>
      <c r="ONG2" s="22"/>
      <c r="ONH2" s="22"/>
      <c r="ONI2" s="22"/>
      <c r="ONJ2" s="22"/>
      <c r="ONK2" s="22"/>
      <c r="ONL2" s="22"/>
      <c r="ONM2" s="22"/>
      <c r="ONN2" s="22"/>
      <c r="ONO2" s="22"/>
      <c r="ONP2" s="22"/>
      <c r="ONQ2" s="22"/>
      <c r="ONR2" s="22"/>
      <c r="ONS2" s="22"/>
      <c r="ONT2" s="22"/>
      <c r="ONU2" s="22"/>
      <c r="ONV2" s="22"/>
      <c r="ONW2" s="22"/>
      <c r="ONX2" s="22"/>
      <c r="ONY2" s="22"/>
      <c r="ONZ2" s="22"/>
      <c r="OOA2" s="22"/>
      <c r="OOB2" s="22"/>
      <c r="OOC2" s="22"/>
      <c r="OOD2" s="22"/>
      <c r="OOE2" s="22"/>
      <c r="OOF2" s="22"/>
      <c r="OOG2" s="22"/>
      <c r="OOH2" s="22"/>
      <c r="OOI2" s="22"/>
      <c r="OOJ2" s="22"/>
      <c r="OOK2" s="22"/>
      <c r="OOL2" s="22"/>
      <c r="OOM2" s="22"/>
      <c r="OON2" s="22"/>
      <c r="OOO2" s="22"/>
      <c r="OOP2" s="22"/>
      <c r="OOQ2" s="22"/>
      <c r="OOR2" s="22"/>
      <c r="OOS2" s="22"/>
      <c r="OOT2" s="22"/>
      <c r="OOU2" s="22"/>
      <c r="OOV2" s="22"/>
      <c r="OOW2" s="22"/>
      <c r="OOX2" s="22"/>
      <c r="OOY2" s="22"/>
      <c r="OOZ2" s="22"/>
      <c r="OPA2" s="22"/>
      <c r="OPB2" s="22"/>
      <c r="OPC2" s="22"/>
      <c r="OPD2" s="22"/>
      <c r="OPE2" s="22"/>
      <c r="OPF2" s="22"/>
      <c r="OPG2" s="22"/>
      <c r="OPH2" s="22"/>
      <c r="OPI2" s="22"/>
      <c r="OPJ2" s="22"/>
      <c r="OPK2" s="22"/>
      <c r="OPL2" s="22"/>
      <c r="OPM2" s="22"/>
      <c r="OPN2" s="22"/>
      <c r="OPO2" s="22"/>
      <c r="OPP2" s="22"/>
      <c r="OPQ2" s="22"/>
      <c r="OPR2" s="22"/>
      <c r="OPS2" s="22"/>
      <c r="OPT2" s="22"/>
      <c r="OPU2" s="22"/>
      <c r="OPV2" s="22"/>
      <c r="OPW2" s="22"/>
      <c r="OPX2" s="22"/>
      <c r="OPY2" s="22"/>
      <c r="OPZ2" s="22"/>
      <c r="OQA2" s="22"/>
      <c r="OQB2" s="22"/>
      <c r="OQC2" s="22"/>
      <c r="OQD2" s="22"/>
      <c r="OQE2" s="22"/>
      <c r="OQF2" s="22"/>
      <c r="OQG2" s="22"/>
      <c r="OQH2" s="22"/>
      <c r="OQI2" s="22"/>
      <c r="OQJ2" s="22"/>
      <c r="OQK2" s="22"/>
      <c r="OQL2" s="22"/>
      <c r="OQM2" s="22"/>
      <c r="OQN2" s="22"/>
      <c r="OQO2" s="22"/>
      <c r="OQP2" s="22"/>
      <c r="OQQ2" s="22"/>
      <c r="OQR2" s="22"/>
      <c r="OQS2" s="22"/>
      <c r="OQT2" s="22"/>
      <c r="OQU2" s="22"/>
      <c r="OQV2" s="22"/>
      <c r="OQW2" s="22"/>
      <c r="OQX2" s="22"/>
      <c r="OQY2" s="22"/>
      <c r="OQZ2" s="22"/>
      <c r="ORA2" s="22"/>
      <c r="ORB2" s="22"/>
      <c r="ORC2" s="22"/>
      <c r="ORD2" s="22"/>
      <c r="ORE2" s="22"/>
      <c r="ORF2" s="22"/>
      <c r="ORG2" s="22"/>
      <c r="ORH2" s="22"/>
      <c r="ORI2" s="22"/>
      <c r="ORJ2" s="22"/>
      <c r="ORK2" s="22"/>
      <c r="ORL2" s="22"/>
      <c r="ORM2" s="22"/>
      <c r="ORN2" s="22"/>
      <c r="ORO2" s="22"/>
      <c r="ORP2" s="22"/>
      <c r="ORQ2" s="22"/>
      <c r="ORR2" s="22"/>
      <c r="ORS2" s="22"/>
      <c r="ORT2" s="22"/>
      <c r="ORU2" s="22"/>
      <c r="ORV2" s="22"/>
      <c r="ORW2" s="22"/>
      <c r="ORX2" s="22"/>
      <c r="ORY2" s="22"/>
      <c r="ORZ2" s="22"/>
      <c r="OSA2" s="22"/>
      <c r="OSB2" s="22"/>
      <c r="OSC2" s="22"/>
      <c r="OSD2" s="22"/>
      <c r="OSE2" s="22"/>
      <c r="OSF2" s="22"/>
      <c r="OSG2" s="22"/>
      <c r="OSH2" s="22"/>
      <c r="OSI2" s="22"/>
      <c r="OSJ2" s="22"/>
      <c r="OSK2" s="22"/>
      <c r="OSL2" s="22"/>
      <c r="OSM2" s="22"/>
      <c r="OSN2" s="22"/>
      <c r="OSO2" s="22"/>
      <c r="OSP2" s="22"/>
      <c r="OSQ2" s="22"/>
      <c r="OSR2" s="22"/>
      <c r="OSS2" s="22"/>
      <c r="OST2" s="22"/>
      <c r="OSU2" s="22"/>
      <c r="OSV2" s="22"/>
      <c r="OSW2" s="22"/>
      <c r="OSX2" s="22"/>
      <c r="OSY2" s="22"/>
      <c r="OSZ2" s="22"/>
      <c r="OTA2" s="22"/>
      <c r="OTB2" s="22"/>
      <c r="OTC2" s="22"/>
      <c r="OTD2" s="22"/>
      <c r="OTE2" s="22"/>
      <c r="OTF2" s="22"/>
      <c r="OTG2" s="22"/>
      <c r="OTH2" s="22"/>
      <c r="OTI2" s="22"/>
      <c r="OTJ2" s="22"/>
      <c r="OTK2" s="22"/>
      <c r="OTL2" s="22"/>
      <c r="OTM2" s="22"/>
      <c r="OTN2" s="22"/>
      <c r="OTO2" s="22"/>
      <c r="OTP2" s="22"/>
      <c r="OTQ2" s="22"/>
      <c r="OTR2" s="22"/>
      <c r="OTS2" s="22"/>
      <c r="OTT2" s="22"/>
      <c r="OTU2" s="22"/>
      <c r="OTV2" s="22"/>
      <c r="OTW2" s="22"/>
      <c r="OTX2" s="22"/>
      <c r="OTY2" s="22"/>
      <c r="OTZ2" s="22"/>
      <c r="OUA2" s="22"/>
      <c r="OUB2" s="22"/>
      <c r="OUC2" s="22"/>
      <c r="OUD2" s="22"/>
      <c r="OUE2" s="22"/>
      <c r="OUF2" s="22"/>
      <c r="OUG2" s="22"/>
      <c r="OUH2" s="22"/>
      <c r="OUI2" s="22"/>
      <c r="OUJ2" s="22"/>
      <c r="OUK2" s="22"/>
      <c r="OUL2" s="22"/>
      <c r="OUM2" s="22"/>
      <c r="OUN2" s="22"/>
      <c r="OUO2" s="22"/>
      <c r="OUP2" s="22"/>
      <c r="OUQ2" s="22"/>
      <c r="OUR2" s="22"/>
      <c r="OUS2" s="22"/>
      <c r="OUT2" s="22"/>
      <c r="OUU2" s="22"/>
      <c r="OUV2" s="22"/>
      <c r="OUW2" s="22"/>
      <c r="OUX2" s="22"/>
      <c r="OUY2" s="22"/>
      <c r="OUZ2" s="22"/>
      <c r="OVA2" s="22"/>
      <c r="OVB2" s="22"/>
      <c r="OVC2" s="22"/>
      <c r="OVD2" s="22"/>
      <c r="OVE2" s="22"/>
      <c r="OVF2" s="22"/>
      <c r="OVG2" s="22"/>
      <c r="OVH2" s="22"/>
      <c r="OVI2" s="22"/>
      <c r="OVJ2" s="22"/>
      <c r="OVK2" s="22"/>
      <c r="OVL2" s="22"/>
      <c r="OVM2" s="22"/>
      <c r="OVN2" s="22"/>
      <c r="OVO2" s="22"/>
      <c r="OVP2" s="22"/>
      <c r="OVQ2" s="22"/>
      <c r="OVR2" s="22"/>
      <c r="OVS2" s="22"/>
      <c r="OVT2" s="22"/>
      <c r="OVU2" s="22"/>
      <c r="OVV2" s="22"/>
      <c r="OVW2" s="22"/>
      <c r="OVX2" s="22"/>
      <c r="OVY2" s="22"/>
      <c r="OVZ2" s="22"/>
      <c r="OWA2" s="22"/>
      <c r="OWB2" s="22"/>
      <c r="OWC2" s="22"/>
      <c r="OWD2" s="22"/>
      <c r="OWE2" s="22"/>
      <c r="OWF2" s="22"/>
      <c r="OWG2" s="22"/>
      <c r="OWH2" s="22"/>
      <c r="OWI2" s="22"/>
      <c r="OWJ2" s="22"/>
      <c r="OWK2" s="22"/>
      <c r="OWL2" s="22"/>
      <c r="OWM2" s="22"/>
      <c r="OWN2" s="22"/>
      <c r="OWO2" s="22"/>
      <c r="OWP2" s="22"/>
      <c r="OWQ2" s="22"/>
      <c r="OWR2" s="22"/>
      <c r="OWS2" s="22"/>
      <c r="OWT2" s="22"/>
      <c r="OWU2" s="22"/>
      <c r="OWV2" s="22"/>
      <c r="OWW2" s="22"/>
      <c r="OWX2" s="22"/>
      <c r="OWY2" s="22"/>
      <c r="OWZ2" s="22"/>
      <c r="OXA2" s="22"/>
      <c r="OXB2" s="22"/>
      <c r="OXC2" s="22"/>
      <c r="OXD2" s="22"/>
      <c r="OXE2" s="22"/>
      <c r="OXF2" s="22"/>
      <c r="OXG2" s="22"/>
      <c r="OXH2" s="22"/>
      <c r="OXI2" s="22"/>
      <c r="OXJ2" s="22"/>
      <c r="OXK2" s="22"/>
      <c r="OXL2" s="22"/>
      <c r="OXM2" s="22"/>
      <c r="OXN2" s="22"/>
      <c r="OXO2" s="22"/>
      <c r="OXP2" s="22"/>
      <c r="OXQ2" s="22"/>
      <c r="OXR2" s="22"/>
      <c r="OXS2" s="22"/>
      <c r="OXT2" s="22"/>
      <c r="OXU2" s="22"/>
      <c r="OXV2" s="22"/>
      <c r="OXW2" s="22"/>
      <c r="OXX2" s="22"/>
      <c r="OXY2" s="22"/>
      <c r="OXZ2" s="22"/>
      <c r="OYA2" s="22"/>
      <c r="OYB2" s="22"/>
      <c r="OYC2" s="22"/>
      <c r="OYD2" s="22"/>
      <c r="OYE2" s="22"/>
      <c r="OYF2" s="22"/>
      <c r="OYG2" s="22"/>
      <c r="OYH2" s="22"/>
      <c r="OYI2" s="22"/>
      <c r="OYJ2" s="22"/>
      <c r="OYK2" s="22"/>
      <c r="OYL2" s="22"/>
      <c r="OYM2" s="22"/>
      <c r="OYN2" s="22"/>
      <c r="OYO2" s="22"/>
      <c r="OYP2" s="22"/>
      <c r="OYQ2" s="22"/>
      <c r="OYR2" s="22"/>
      <c r="OYS2" s="22"/>
      <c r="OYT2" s="22"/>
      <c r="OYU2" s="22"/>
      <c r="OYV2" s="22"/>
      <c r="OYW2" s="22"/>
      <c r="OYX2" s="22"/>
      <c r="OYY2" s="22"/>
      <c r="OYZ2" s="22"/>
      <c r="OZA2" s="22"/>
      <c r="OZB2" s="22"/>
      <c r="OZC2" s="22"/>
      <c r="OZD2" s="22"/>
      <c r="OZE2" s="22"/>
      <c r="OZF2" s="22"/>
      <c r="OZG2" s="22"/>
      <c r="OZH2" s="22"/>
      <c r="OZI2" s="22"/>
      <c r="OZJ2" s="22"/>
      <c r="OZK2" s="22"/>
      <c r="OZL2" s="22"/>
      <c r="OZM2" s="22"/>
      <c r="OZN2" s="22"/>
      <c r="OZO2" s="22"/>
      <c r="OZP2" s="22"/>
      <c r="OZQ2" s="22"/>
      <c r="OZR2" s="22"/>
      <c r="OZS2" s="22"/>
      <c r="OZT2" s="22"/>
      <c r="OZU2" s="22"/>
      <c r="OZV2" s="22"/>
      <c r="OZW2" s="22"/>
      <c r="OZX2" s="22"/>
      <c r="OZY2" s="22"/>
      <c r="OZZ2" s="22"/>
      <c r="PAA2" s="22"/>
      <c r="PAB2" s="22"/>
      <c r="PAC2" s="22"/>
      <c r="PAD2" s="22"/>
      <c r="PAE2" s="22"/>
      <c r="PAF2" s="22"/>
      <c r="PAG2" s="22"/>
      <c r="PAH2" s="22"/>
      <c r="PAI2" s="22"/>
      <c r="PAJ2" s="22"/>
      <c r="PAK2" s="22"/>
      <c r="PAL2" s="22"/>
      <c r="PAM2" s="22"/>
      <c r="PAN2" s="22"/>
      <c r="PAO2" s="22"/>
      <c r="PAP2" s="22"/>
      <c r="PAQ2" s="22"/>
      <c r="PAR2" s="22"/>
      <c r="PAS2" s="22"/>
      <c r="PAT2" s="22"/>
      <c r="PAU2" s="22"/>
      <c r="PAV2" s="22"/>
      <c r="PAW2" s="22"/>
      <c r="PAX2" s="22"/>
      <c r="PAY2" s="22"/>
      <c r="PAZ2" s="22"/>
      <c r="PBA2" s="22"/>
      <c r="PBB2" s="22"/>
      <c r="PBC2" s="22"/>
      <c r="PBD2" s="22"/>
      <c r="PBE2" s="22"/>
      <c r="PBF2" s="22"/>
      <c r="PBG2" s="22"/>
      <c r="PBH2" s="22"/>
      <c r="PBI2" s="22"/>
      <c r="PBJ2" s="22"/>
      <c r="PBK2" s="22"/>
      <c r="PBL2" s="22"/>
      <c r="PBM2" s="22"/>
      <c r="PBN2" s="22"/>
      <c r="PBO2" s="22"/>
      <c r="PBP2" s="22"/>
      <c r="PBQ2" s="22"/>
      <c r="PBR2" s="22"/>
      <c r="PBS2" s="22"/>
      <c r="PBT2" s="22"/>
      <c r="PBU2" s="22"/>
      <c r="PBV2" s="22"/>
      <c r="PBW2" s="22"/>
      <c r="PBX2" s="22"/>
      <c r="PBY2" s="22"/>
      <c r="PBZ2" s="22"/>
      <c r="PCA2" s="22"/>
      <c r="PCB2" s="22"/>
      <c r="PCC2" s="22"/>
      <c r="PCD2" s="22"/>
      <c r="PCE2" s="22"/>
      <c r="PCF2" s="22"/>
      <c r="PCG2" s="22"/>
      <c r="PCH2" s="22"/>
      <c r="PCI2" s="22"/>
      <c r="PCJ2" s="22"/>
      <c r="PCK2" s="22"/>
      <c r="PCL2" s="22"/>
      <c r="PCM2" s="22"/>
      <c r="PCN2" s="22"/>
      <c r="PCO2" s="22"/>
      <c r="PCP2" s="22"/>
      <c r="PCQ2" s="22"/>
      <c r="PCR2" s="22"/>
      <c r="PCS2" s="22"/>
      <c r="PCT2" s="22"/>
      <c r="PCU2" s="22"/>
      <c r="PCV2" s="22"/>
      <c r="PCW2" s="22"/>
      <c r="PCX2" s="22"/>
      <c r="PCY2" s="22"/>
      <c r="PCZ2" s="22"/>
      <c r="PDA2" s="22"/>
      <c r="PDB2" s="22"/>
      <c r="PDC2" s="22"/>
      <c r="PDD2" s="22"/>
      <c r="PDE2" s="22"/>
      <c r="PDF2" s="22"/>
      <c r="PDG2" s="22"/>
      <c r="PDH2" s="22"/>
      <c r="PDI2" s="22"/>
      <c r="PDJ2" s="22"/>
      <c r="PDK2" s="22"/>
      <c r="PDL2" s="22"/>
      <c r="PDM2" s="22"/>
      <c r="PDN2" s="22"/>
      <c r="PDO2" s="22"/>
      <c r="PDP2" s="22"/>
      <c r="PDQ2" s="22"/>
      <c r="PDR2" s="22"/>
      <c r="PDS2" s="22"/>
      <c r="PDT2" s="22"/>
      <c r="PDU2" s="22"/>
      <c r="PDV2" s="22"/>
      <c r="PDW2" s="22"/>
      <c r="PDX2" s="22"/>
      <c r="PDY2" s="22"/>
      <c r="PDZ2" s="22"/>
      <c r="PEA2" s="22"/>
      <c r="PEB2" s="22"/>
      <c r="PEC2" s="22"/>
      <c r="PED2" s="22"/>
      <c r="PEE2" s="22"/>
      <c r="PEF2" s="22"/>
      <c r="PEG2" s="22"/>
      <c r="PEH2" s="22"/>
      <c r="PEI2" s="22"/>
      <c r="PEJ2" s="22"/>
      <c r="PEK2" s="22"/>
      <c r="PEL2" s="22"/>
      <c r="PEM2" s="22"/>
      <c r="PEN2" s="22"/>
      <c r="PEO2" s="22"/>
      <c r="PEP2" s="22"/>
      <c r="PEQ2" s="22"/>
      <c r="PER2" s="22"/>
      <c r="PES2" s="22"/>
      <c r="PET2" s="22"/>
      <c r="PEU2" s="22"/>
      <c r="PEV2" s="22"/>
      <c r="PEW2" s="22"/>
      <c r="PEX2" s="22"/>
      <c r="PEY2" s="22"/>
      <c r="PEZ2" s="22"/>
      <c r="PFA2" s="22"/>
      <c r="PFB2" s="22"/>
      <c r="PFC2" s="22"/>
      <c r="PFD2" s="22"/>
      <c r="PFE2" s="22"/>
      <c r="PFF2" s="22"/>
      <c r="PFG2" s="22"/>
      <c r="PFH2" s="22"/>
      <c r="PFI2" s="22"/>
      <c r="PFJ2" s="22"/>
      <c r="PFK2" s="22"/>
      <c r="PFL2" s="22"/>
      <c r="PFM2" s="22"/>
      <c r="PFN2" s="22"/>
      <c r="PFO2" s="22"/>
      <c r="PFP2" s="22"/>
      <c r="PFQ2" s="22"/>
      <c r="PFR2" s="22"/>
      <c r="PFS2" s="22"/>
      <c r="PFT2" s="22"/>
      <c r="PFU2" s="22"/>
      <c r="PFV2" s="22"/>
      <c r="PFW2" s="22"/>
      <c r="PFX2" s="22"/>
      <c r="PFY2" s="22"/>
      <c r="PFZ2" s="22"/>
      <c r="PGA2" s="22"/>
      <c r="PGB2" s="22"/>
      <c r="PGC2" s="22"/>
      <c r="PGD2" s="22"/>
      <c r="PGE2" s="22"/>
      <c r="PGF2" s="22"/>
      <c r="PGG2" s="22"/>
      <c r="PGH2" s="22"/>
      <c r="PGI2" s="22"/>
      <c r="PGJ2" s="22"/>
      <c r="PGK2" s="22"/>
      <c r="PGL2" s="22"/>
      <c r="PGM2" s="22"/>
      <c r="PGN2" s="22"/>
      <c r="PGO2" s="22"/>
      <c r="PGP2" s="22"/>
      <c r="PGQ2" s="22"/>
      <c r="PGR2" s="22"/>
      <c r="PGS2" s="22"/>
      <c r="PGT2" s="22"/>
      <c r="PGU2" s="22"/>
      <c r="PGV2" s="22"/>
      <c r="PGW2" s="22"/>
      <c r="PGX2" s="22"/>
      <c r="PGY2" s="22"/>
      <c r="PGZ2" s="22"/>
      <c r="PHA2" s="22"/>
      <c r="PHB2" s="22"/>
      <c r="PHC2" s="22"/>
      <c r="PHD2" s="22"/>
      <c r="PHE2" s="22"/>
      <c r="PHF2" s="22"/>
      <c r="PHG2" s="22"/>
      <c r="PHH2" s="22"/>
      <c r="PHI2" s="22"/>
      <c r="PHJ2" s="22"/>
      <c r="PHK2" s="22"/>
      <c r="PHL2" s="22"/>
      <c r="PHM2" s="22"/>
      <c r="PHN2" s="22"/>
      <c r="PHO2" s="22"/>
      <c r="PHP2" s="22"/>
      <c r="PHQ2" s="22"/>
      <c r="PHR2" s="22"/>
      <c r="PHS2" s="22"/>
      <c r="PHT2" s="22"/>
      <c r="PHU2" s="22"/>
      <c r="PHV2" s="22"/>
      <c r="PHW2" s="22"/>
      <c r="PHX2" s="22"/>
      <c r="PHY2" s="22"/>
      <c r="PHZ2" s="22"/>
      <c r="PIA2" s="22"/>
      <c r="PIB2" s="22"/>
      <c r="PIC2" s="22"/>
      <c r="PID2" s="22"/>
      <c r="PIE2" s="22"/>
      <c r="PIF2" s="22"/>
      <c r="PIG2" s="22"/>
      <c r="PIH2" s="22"/>
      <c r="PII2" s="22"/>
      <c r="PIJ2" s="22"/>
      <c r="PIK2" s="22"/>
      <c r="PIL2" s="22"/>
      <c r="PIM2" s="22"/>
      <c r="PIN2" s="22"/>
      <c r="PIO2" s="22"/>
      <c r="PIP2" s="22"/>
      <c r="PIQ2" s="22"/>
      <c r="PIR2" s="22"/>
      <c r="PIS2" s="22"/>
      <c r="PIT2" s="22"/>
      <c r="PIU2" s="22"/>
      <c r="PIV2" s="22"/>
      <c r="PIW2" s="22"/>
      <c r="PIX2" s="22"/>
      <c r="PIY2" s="22"/>
      <c r="PIZ2" s="22"/>
      <c r="PJA2" s="22"/>
      <c r="PJB2" s="22"/>
      <c r="PJC2" s="22"/>
      <c r="PJD2" s="22"/>
      <c r="PJE2" s="22"/>
      <c r="PJF2" s="22"/>
      <c r="PJG2" s="22"/>
      <c r="PJH2" s="22"/>
      <c r="PJI2" s="22"/>
      <c r="PJJ2" s="22"/>
      <c r="PJK2" s="22"/>
      <c r="PJL2" s="22"/>
      <c r="PJM2" s="22"/>
      <c r="PJN2" s="22"/>
      <c r="PJO2" s="22"/>
      <c r="PJP2" s="22"/>
      <c r="PJQ2" s="22"/>
      <c r="PJR2" s="22"/>
      <c r="PJS2" s="22"/>
      <c r="PJT2" s="22"/>
      <c r="PJU2" s="22"/>
      <c r="PJV2" s="22"/>
      <c r="PJW2" s="22"/>
      <c r="PJX2" s="22"/>
      <c r="PJY2" s="22"/>
      <c r="PJZ2" s="22"/>
      <c r="PKA2" s="22"/>
      <c r="PKB2" s="22"/>
      <c r="PKC2" s="22"/>
      <c r="PKD2" s="22"/>
      <c r="PKE2" s="22"/>
      <c r="PKF2" s="22"/>
      <c r="PKG2" s="22"/>
      <c r="PKH2" s="22"/>
      <c r="PKI2" s="22"/>
      <c r="PKJ2" s="22"/>
      <c r="PKK2" s="22"/>
      <c r="PKL2" s="22"/>
      <c r="PKM2" s="22"/>
      <c r="PKN2" s="22"/>
      <c r="PKO2" s="22"/>
      <c r="PKP2" s="22"/>
      <c r="PKQ2" s="22"/>
      <c r="PKR2" s="22"/>
      <c r="PKS2" s="22"/>
      <c r="PKT2" s="22"/>
      <c r="PKU2" s="22"/>
      <c r="PKV2" s="22"/>
      <c r="PKW2" s="22"/>
      <c r="PKX2" s="22"/>
      <c r="PKY2" s="22"/>
      <c r="PKZ2" s="22"/>
      <c r="PLA2" s="22"/>
      <c r="PLB2" s="22"/>
      <c r="PLC2" s="22"/>
      <c r="PLD2" s="22"/>
      <c r="PLE2" s="22"/>
      <c r="PLF2" s="22"/>
      <c r="PLG2" s="22"/>
      <c r="PLH2" s="22"/>
      <c r="PLI2" s="22"/>
      <c r="PLJ2" s="22"/>
      <c r="PLK2" s="22"/>
      <c r="PLL2" s="22"/>
      <c r="PLM2" s="22"/>
      <c r="PLN2" s="22"/>
      <c r="PLO2" s="22"/>
      <c r="PLP2" s="22"/>
      <c r="PLQ2" s="22"/>
      <c r="PLR2" s="22"/>
      <c r="PLS2" s="22"/>
      <c r="PLT2" s="22"/>
      <c r="PLU2" s="22"/>
      <c r="PLV2" s="22"/>
      <c r="PLW2" s="22"/>
      <c r="PLX2" s="22"/>
      <c r="PLY2" s="22"/>
      <c r="PLZ2" s="22"/>
      <c r="PMA2" s="22"/>
      <c r="PMB2" s="22"/>
      <c r="PMC2" s="22"/>
      <c r="PMD2" s="22"/>
      <c r="PME2" s="22"/>
      <c r="PMF2" s="22"/>
      <c r="PMG2" s="22"/>
      <c r="PMH2" s="22"/>
      <c r="PMI2" s="22"/>
      <c r="PMJ2" s="22"/>
      <c r="PMK2" s="22"/>
      <c r="PML2" s="22"/>
      <c r="PMM2" s="22"/>
      <c r="PMN2" s="22"/>
      <c r="PMO2" s="22"/>
      <c r="PMP2" s="22"/>
      <c r="PMQ2" s="22"/>
      <c r="PMR2" s="22"/>
      <c r="PMS2" s="22"/>
      <c r="PMT2" s="22"/>
      <c r="PMU2" s="22"/>
      <c r="PMV2" s="22"/>
      <c r="PMW2" s="22"/>
      <c r="PMX2" s="22"/>
      <c r="PMY2" s="22"/>
      <c r="PMZ2" s="22"/>
      <c r="PNA2" s="22"/>
      <c r="PNB2" s="22"/>
      <c r="PNC2" s="22"/>
      <c r="PND2" s="22"/>
      <c r="PNE2" s="22"/>
      <c r="PNF2" s="22"/>
      <c r="PNG2" s="22"/>
      <c r="PNH2" s="22"/>
      <c r="PNI2" s="22"/>
      <c r="PNJ2" s="22"/>
      <c r="PNK2" s="22"/>
      <c r="PNL2" s="22"/>
      <c r="PNM2" s="22"/>
      <c r="PNN2" s="22"/>
      <c r="PNO2" s="22"/>
      <c r="PNP2" s="22"/>
      <c r="PNQ2" s="22"/>
      <c r="PNR2" s="22"/>
      <c r="PNS2" s="22"/>
      <c r="PNT2" s="22"/>
      <c r="PNU2" s="22"/>
      <c r="PNV2" s="22"/>
      <c r="PNW2" s="22"/>
      <c r="PNX2" s="22"/>
      <c r="PNY2" s="22"/>
      <c r="PNZ2" s="22"/>
      <c r="POA2" s="22"/>
      <c r="POB2" s="22"/>
      <c r="POC2" s="22"/>
      <c r="POD2" s="22"/>
      <c r="POE2" s="22"/>
      <c r="POF2" s="22"/>
      <c r="POG2" s="22"/>
      <c r="POH2" s="22"/>
      <c r="POI2" s="22"/>
      <c r="POJ2" s="22"/>
      <c r="POK2" s="22"/>
      <c r="POL2" s="22"/>
      <c r="POM2" s="22"/>
      <c r="PON2" s="22"/>
      <c r="POO2" s="22"/>
      <c r="POP2" s="22"/>
      <c r="POQ2" s="22"/>
      <c r="POR2" s="22"/>
      <c r="POS2" s="22"/>
      <c r="POT2" s="22"/>
      <c r="POU2" s="22"/>
      <c r="POV2" s="22"/>
      <c r="POW2" s="22"/>
      <c r="POX2" s="22"/>
      <c r="POY2" s="22"/>
      <c r="POZ2" s="22"/>
      <c r="PPA2" s="22"/>
      <c r="PPB2" s="22"/>
      <c r="PPC2" s="22"/>
      <c r="PPD2" s="22"/>
      <c r="PPE2" s="22"/>
      <c r="PPF2" s="22"/>
      <c r="PPG2" s="22"/>
      <c r="PPH2" s="22"/>
      <c r="PPI2" s="22"/>
      <c r="PPJ2" s="22"/>
      <c r="PPK2" s="22"/>
      <c r="PPL2" s="22"/>
      <c r="PPM2" s="22"/>
      <c r="PPN2" s="22"/>
      <c r="PPO2" s="22"/>
      <c r="PPP2" s="22"/>
      <c r="PPQ2" s="22"/>
      <c r="PPR2" s="22"/>
      <c r="PPS2" s="22"/>
      <c r="PPT2" s="22"/>
      <c r="PPU2" s="22"/>
      <c r="PPV2" s="22"/>
      <c r="PPW2" s="22"/>
      <c r="PPX2" s="22"/>
      <c r="PPY2" s="22"/>
      <c r="PPZ2" s="22"/>
      <c r="PQA2" s="22"/>
      <c r="PQB2" s="22"/>
      <c r="PQC2" s="22"/>
      <c r="PQD2" s="22"/>
      <c r="PQE2" s="22"/>
      <c r="PQF2" s="22"/>
      <c r="PQG2" s="22"/>
      <c r="PQH2" s="22"/>
      <c r="PQI2" s="22"/>
      <c r="PQJ2" s="22"/>
      <c r="PQK2" s="22"/>
      <c r="PQL2" s="22"/>
      <c r="PQM2" s="22"/>
      <c r="PQN2" s="22"/>
      <c r="PQO2" s="22"/>
      <c r="PQP2" s="22"/>
      <c r="PQQ2" s="22"/>
      <c r="PQR2" s="22"/>
      <c r="PQS2" s="22"/>
      <c r="PQT2" s="22"/>
      <c r="PQU2" s="22"/>
      <c r="PQV2" s="22"/>
      <c r="PQW2" s="22"/>
      <c r="PQX2" s="22"/>
      <c r="PQY2" s="22"/>
      <c r="PQZ2" s="22"/>
      <c r="PRA2" s="22"/>
      <c r="PRB2" s="22"/>
      <c r="PRC2" s="22"/>
      <c r="PRD2" s="22"/>
      <c r="PRE2" s="22"/>
      <c r="PRF2" s="22"/>
      <c r="PRG2" s="22"/>
      <c r="PRH2" s="22"/>
      <c r="PRI2" s="22"/>
      <c r="PRJ2" s="22"/>
      <c r="PRK2" s="22"/>
      <c r="PRL2" s="22"/>
      <c r="PRM2" s="22"/>
      <c r="PRN2" s="22"/>
      <c r="PRO2" s="22"/>
      <c r="PRP2" s="22"/>
      <c r="PRQ2" s="22"/>
      <c r="PRR2" s="22"/>
      <c r="PRS2" s="22"/>
      <c r="PRT2" s="22"/>
      <c r="PRU2" s="22"/>
      <c r="PRV2" s="22"/>
      <c r="PRW2" s="22"/>
      <c r="PRX2" s="22"/>
      <c r="PRY2" s="22"/>
      <c r="PRZ2" s="22"/>
      <c r="PSA2" s="22"/>
      <c r="PSB2" s="22"/>
      <c r="PSC2" s="22"/>
      <c r="PSD2" s="22"/>
      <c r="PSE2" s="22"/>
      <c r="PSF2" s="22"/>
      <c r="PSG2" s="22"/>
      <c r="PSH2" s="22"/>
      <c r="PSI2" s="22"/>
      <c r="PSJ2" s="22"/>
      <c r="PSK2" s="22"/>
      <c r="PSL2" s="22"/>
      <c r="PSM2" s="22"/>
      <c r="PSN2" s="22"/>
      <c r="PSO2" s="22"/>
      <c r="PSP2" s="22"/>
      <c r="PSQ2" s="22"/>
      <c r="PSR2" s="22"/>
      <c r="PSS2" s="22"/>
      <c r="PST2" s="22"/>
      <c r="PSU2" s="22"/>
      <c r="PSV2" s="22"/>
      <c r="PSW2" s="22"/>
      <c r="PSX2" s="22"/>
      <c r="PSY2" s="22"/>
      <c r="PSZ2" s="22"/>
      <c r="PTA2" s="22"/>
      <c r="PTB2" s="22"/>
      <c r="PTC2" s="22"/>
      <c r="PTD2" s="22"/>
      <c r="PTE2" s="22"/>
      <c r="PTF2" s="22"/>
      <c r="PTG2" s="22"/>
      <c r="PTH2" s="22"/>
      <c r="PTI2" s="22"/>
      <c r="PTJ2" s="22"/>
      <c r="PTK2" s="22"/>
      <c r="PTL2" s="22"/>
      <c r="PTM2" s="22"/>
      <c r="PTN2" s="22"/>
      <c r="PTO2" s="22"/>
      <c r="PTP2" s="22"/>
      <c r="PTQ2" s="22"/>
      <c r="PTR2" s="22"/>
      <c r="PTS2" s="22"/>
      <c r="PTT2" s="22"/>
      <c r="PTU2" s="22"/>
      <c r="PTV2" s="22"/>
      <c r="PTW2" s="22"/>
      <c r="PTX2" s="22"/>
      <c r="PTY2" s="22"/>
      <c r="PTZ2" s="22"/>
      <c r="PUA2" s="22"/>
      <c r="PUB2" s="22"/>
      <c r="PUC2" s="22"/>
      <c r="PUD2" s="22"/>
      <c r="PUE2" s="22"/>
      <c r="PUF2" s="22"/>
      <c r="PUG2" s="22"/>
      <c r="PUH2" s="22"/>
      <c r="PUI2" s="22"/>
      <c r="PUJ2" s="22"/>
      <c r="PUK2" s="22"/>
      <c r="PUL2" s="22"/>
      <c r="PUM2" s="22"/>
      <c r="PUN2" s="22"/>
      <c r="PUO2" s="22"/>
      <c r="PUP2" s="22"/>
      <c r="PUQ2" s="22"/>
      <c r="PUR2" s="22"/>
      <c r="PUS2" s="22"/>
      <c r="PUT2" s="22"/>
      <c r="PUU2" s="22"/>
      <c r="PUV2" s="22"/>
      <c r="PUW2" s="22"/>
      <c r="PUX2" s="22"/>
      <c r="PUY2" s="22"/>
      <c r="PUZ2" s="22"/>
      <c r="PVA2" s="22"/>
      <c r="PVB2" s="22"/>
      <c r="PVC2" s="22"/>
      <c r="PVD2" s="22"/>
      <c r="PVE2" s="22"/>
      <c r="PVF2" s="22"/>
      <c r="PVG2" s="22"/>
      <c r="PVH2" s="22"/>
      <c r="PVI2" s="22"/>
      <c r="PVJ2" s="22"/>
      <c r="PVK2" s="22"/>
      <c r="PVL2" s="22"/>
      <c r="PVM2" s="22"/>
      <c r="PVN2" s="22"/>
      <c r="PVO2" s="22"/>
      <c r="PVP2" s="22"/>
      <c r="PVQ2" s="22"/>
      <c r="PVR2" s="22"/>
      <c r="PVS2" s="22"/>
      <c r="PVT2" s="22"/>
      <c r="PVU2" s="22"/>
      <c r="PVV2" s="22"/>
      <c r="PVW2" s="22"/>
      <c r="PVX2" s="22"/>
      <c r="PVY2" s="22"/>
      <c r="PVZ2" s="22"/>
      <c r="PWA2" s="22"/>
      <c r="PWB2" s="22"/>
      <c r="PWC2" s="22"/>
      <c r="PWD2" s="22"/>
      <c r="PWE2" s="22"/>
      <c r="PWF2" s="22"/>
      <c r="PWG2" s="22"/>
      <c r="PWH2" s="22"/>
      <c r="PWI2" s="22"/>
      <c r="PWJ2" s="22"/>
      <c r="PWK2" s="22"/>
      <c r="PWL2" s="22"/>
      <c r="PWM2" s="22"/>
      <c r="PWN2" s="22"/>
      <c r="PWO2" s="22"/>
      <c r="PWP2" s="22"/>
      <c r="PWQ2" s="22"/>
      <c r="PWR2" s="22"/>
      <c r="PWS2" s="22"/>
      <c r="PWT2" s="22"/>
      <c r="PWU2" s="22"/>
      <c r="PWV2" s="22"/>
      <c r="PWW2" s="22"/>
      <c r="PWX2" s="22"/>
      <c r="PWY2" s="22"/>
      <c r="PWZ2" s="22"/>
      <c r="PXA2" s="22"/>
      <c r="PXB2" s="22"/>
      <c r="PXC2" s="22"/>
      <c r="PXD2" s="22"/>
      <c r="PXE2" s="22"/>
      <c r="PXF2" s="22"/>
      <c r="PXG2" s="22"/>
      <c r="PXH2" s="22"/>
      <c r="PXI2" s="22"/>
      <c r="PXJ2" s="22"/>
      <c r="PXK2" s="22"/>
      <c r="PXL2" s="22"/>
      <c r="PXM2" s="22"/>
      <c r="PXN2" s="22"/>
      <c r="PXO2" s="22"/>
      <c r="PXP2" s="22"/>
      <c r="PXQ2" s="22"/>
      <c r="PXR2" s="22"/>
      <c r="PXS2" s="22"/>
      <c r="PXT2" s="22"/>
      <c r="PXU2" s="22"/>
      <c r="PXV2" s="22"/>
      <c r="PXW2" s="22"/>
      <c r="PXX2" s="22"/>
      <c r="PXY2" s="22"/>
      <c r="PXZ2" s="22"/>
      <c r="PYA2" s="22"/>
      <c r="PYB2" s="22"/>
      <c r="PYC2" s="22"/>
      <c r="PYD2" s="22"/>
      <c r="PYE2" s="22"/>
      <c r="PYF2" s="22"/>
      <c r="PYG2" s="22"/>
      <c r="PYH2" s="22"/>
      <c r="PYI2" s="22"/>
      <c r="PYJ2" s="22"/>
      <c r="PYK2" s="22"/>
      <c r="PYL2" s="22"/>
      <c r="PYM2" s="22"/>
      <c r="PYN2" s="22"/>
      <c r="PYO2" s="22"/>
      <c r="PYP2" s="22"/>
      <c r="PYQ2" s="22"/>
      <c r="PYR2" s="22"/>
      <c r="PYS2" s="22"/>
      <c r="PYT2" s="22"/>
      <c r="PYU2" s="22"/>
      <c r="PYV2" s="22"/>
      <c r="PYW2" s="22"/>
      <c r="PYX2" s="22"/>
      <c r="PYY2" s="22"/>
      <c r="PYZ2" s="22"/>
      <c r="PZA2" s="22"/>
      <c r="PZB2" s="22"/>
      <c r="PZC2" s="22"/>
      <c r="PZD2" s="22"/>
      <c r="PZE2" s="22"/>
      <c r="PZF2" s="22"/>
      <c r="PZG2" s="22"/>
      <c r="PZH2" s="22"/>
      <c r="PZI2" s="22"/>
      <c r="PZJ2" s="22"/>
      <c r="PZK2" s="22"/>
      <c r="PZL2" s="22"/>
      <c r="PZM2" s="22"/>
      <c r="PZN2" s="22"/>
      <c r="PZO2" s="22"/>
      <c r="PZP2" s="22"/>
      <c r="PZQ2" s="22"/>
      <c r="PZR2" s="22"/>
      <c r="PZS2" s="22"/>
      <c r="PZT2" s="22"/>
      <c r="PZU2" s="22"/>
      <c r="PZV2" s="22"/>
      <c r="PZW2" s="22"/>
      <c r="PZX2" s="22"/>
      <c r="PZY2" s="22"/>
      <c r="PZZ2" s="22"/>
      <c r="QAA2" s="22"/>
      <c r="QAB2" s="22"/>
      <c r="QAC2" s="22"/>
      <c r="QAD2" s="22"/>
      <c r="QAE2" s="22"/>
      <c r="QAF2" s="22"/>
      <c r="QAG2" s="22"/>
      <c r="QAH2" s="22"/>
      <c r="QAI2" s="22"/>
      <c r="QAJ2" s="22"/>
      <c r="QAK2" s="22"/>
      <c r="QAL2" s="22"/>
      <c r="QAM2" s="22"/>
      <c r="QAN2" s="22"/>
      <c r="QAO2" s="22"/>
      <c r="QAP2" s="22"/>
      <c r="QAQ2" s="22"/>
      <c r="QAR2" s="22"/>
      <c r="QAS2" s="22"/>
      <c r="QAT2" s="22"/>
      <c r="QAU2" s="22"/>
      <c r="QAV2" s="22"/>
      <c r="QAW2" s="22"/>
      <c r="QAX2" s="22"/>
      <c r="QAY2" s="22"/>
      <c r="QAZ2" s="22"/>
      <c r="QBA2" s="22"/>
      <c r="QBB2" s="22"/>
      <c r="QBC2" s="22"/>
      <c r="QBD2" s="22"/>
      <c r="QBE2" s="22"/>
      <c r="QBF2" s="22"/>
      <c r="QBG2" s="22"/>
      <c r="QBH2" s="22"/>
      <c r="QBI2" s="22"/>
      <c r="QBJ2" s="22"/>
      <c r="QBK2" s="22"/>
      <c r="QBL2" s="22"/>
      <c r="QBM2" s="22"/>
      <c r="QBN2" s="22"/>
      <c r="QBO2" s="22"/>
      <c r="QBP2" s="22"/>
      <c r="QBQ2" s="22"/>
      <c r="QBR2" s="22"/>
      <c r="QBS2" s="22"/>
      <c r="QBT2" s="22"/>
      <c r="QBU2" s="22"/>
      <c r="QBV2" s="22"/>
      <c r="QBW2" s="22"/>
      <c r="QBX2" s="22"/>
      <c r="QBY2" s="22"/>
      <c r="QBZ2" s="22"/>
      <c r="QCA2" s="22"/>
      <c r="QCB2" s="22"/>
      <c r="QCC2" s="22"/>
      <c r="QCD2" s="22"/>
      <c r="QCE2" s="22"/>
      <c r="QCF2" s="22"/>
      <c r="QCG2" s="22"/>
      <c r="QCH2" s="22"/>
      <c r="QCI2" s="22"/>
      <c r="QCJ2" s="22"/>
      <c r="QCK2" s="22"/>
      <c r="QCL2" s="22"/>
      <c r="QCM2" s="22"/>
      <c r="QCN2" s="22"/>
      <c r="QCO2" s="22"/>
      <c r="QCP2" s="22"/>
      <c r="QCQ2" s="22"/>
      <c r="QCR2" s="22"/>
      <c r="QCS2" s="22"/>
      <c r="QCT2" s="22"/>
      <c r="QCU2" s="22"/>
      <c r="QCV2" s="22"/>
      <c r="QCW2" s="22"/>
      <c r="QCX2" s="22"/>
      <c r="QCY2" s="22"/>
      <c r="QCZ2" s="22"/>
      <c r="QDA2" s="22"/>
      <c r="QDB2" s="22"/>
      <c r="QDC2" s="22"/>
      <c r="QDD2" s="22"/>
      <c r="QDE2" s="22"/>
      <c r="QDF2" s="22"/>
      <c r="QDG2" s="22"/>
      <c r="QDH2" s="22"/>
      <c r="QDI2" s="22"/>
      <c r="QDJ2" s="22"/>
      <c r="QDK2" s="22"/>
      <c r="QDL2" s="22"/>
      <c r="QDM2" s="22"/>
      <c r="QDN2" s="22"/>
      <c r="QDO2" s="22"/>
      <c r="QDP2" s="22"/>
      <c r="QDQ2" s="22"/>
      <c r="QDR2" s="22"/>
      <c r="QDS2" s="22"/>
      <c r="QDT2" s="22"/>
      <c r="QDU2" s="22"/>
      <c r="QDV2" s="22"/>
      <c r="QDW2" s="22"/>
      <c r="QDX2" s="22"/>
      <c r="QDY2" s="22"/>
      <c r="QDZ2" s="22"/>
      <c r="QEA2" s="22"/>
      <c r="QEB2" s="22"/>
      <c r="QEC2" s="22"/>
      <c r="QED2" s="22"/>
      <c r="QEE2" s="22"/>
      <c r="QEF2" s="22"/>
      <c r="QEG2" s="22"/>
      <c r="QEH2" s="22"/>
      <c r="QEI2" s="22"/>
      <c r="QEJ2" s="22"/>
      <c r="QEK2" s="22"/>
      <c r="QEL2" s="22"/>
      <c r="QEM2" s="22"/>
      <c r="QEN2" s="22"/>
      <c r="QEO2" s="22"/>
      <c r="QEP2" s="22"/>
      <c r="QEQ2" s="22"/>
      <c r="QER2" s="22"/>
      <c r="QES2" s="22"/>
      <c r="QET2" s="22"/>
      <c r="QEU2" s="22"/>
      <c r="QEV2" s="22"/>
      <c r="QEW2" s="22"/>
      <c r="QEX2" s="22"/>
      <c r="QEY2" s="22"/>
      <c r="QEZ2" s="22"/>
      <c r="QFA2" s="22"/>
      <c r="QFB2" s="22"/>
      <c r="QFC2" s="22"/>
      <c r="QFD2" s="22"/>
      <c r="QFE2" s="22"/>
      <c r="QFF2" s="22"/>
      <c r="QFG2" s="22"/>
      <c r="QFH2" s="22"/>
      <c r="QFI2" s="22"/>
      <c r="QFJ2" s="22"/>
      <c r="QFK2" s="22"/>
      <c r="QFL2" s="22"/>
      <c r="QFM2" s="22"/>
      <c r="QFN2" s="22"/>
      <c r="QFO2" s="22"/>
      <c r="QFP2" s="22"/>
      <c r="QFQ2" s="22"/>
      <c r="QFR2" s="22"/>
      <c r="QFS2" s="22"/>
      <c r="QFT2" s="22"/>
      <c r="QFU2" s="22"/>
      <c r="QFV2" s="22"/>
      <c r="QFW2" s="22"/>
      <c r="QFX2" s="22"/>
      <c r="QFY2" s="22"/>
      <c r="QFZ2" s="22"/>
      <c r="QGA2" s="22"/>
      <c r="QGB2" s="22"/>
      <c r="QGC2" s="22"/>
      <c r="QGD2" s="22"/>
      <c r="QGE2" s="22"/>
      <c r="QGF2" s="22"/>
      <c r="QGG2" s="22"/>
      <c r="QGH2" s="22"/>
      <c r="QGI2" s="22"/>
      <c r="QGJ2" s="22"/>
      <c r="QGK2" s="22"/>
      <c r="QGL2" s="22"/>
      <c r="QGM2" s="22"/>
      <c r="QGN2" s="22"/>
      <c r="QGO2" s="22"/>
      <c r="QGP2" s="22"/>
      <c r="QGQ2" s="22"/>
      <c r="QGR2" s="22"/>
      <c r="QGS2" s="22"/>
      <c r="QGT2" s="22"/>
      <c r="QGU2" s="22"/>
      <c r="QGV2" s="22"/>
      <c r="QGW2" s="22"/>
      <c r="QGX2" s="22"/>
      <c r="QGY2" s="22"/>
      <c r="QGZ2" s="22"/>
      <c r="QHA2" s="22"/>
      <c r="QHB2" s="22"/>
      <c r="QHC2" s="22"/>
      <c r="QHD2" s="22"/>
      <c r="QHE2" s="22"/>
      <c r="QHF2" s="22"/>
      <c r="QHG2" s="22"/>
      <c r="QHH2" s="22"/>
      <c r="QHI2" s="22"/>
      <c r="QHJ2" s="22"/>
      <c r="QHK2" s="22"/>
      <c r="QHL2" s="22"/>
      <c r="QHM2" s="22"/>
      <c r="QHN2" s="22"/>
      <c r="QHO2" s="22"/>
      <c r="QHP2" s="22"/>
      <c r="QHQ2" s="22"/>
      <c r="QHR2" s="22"/>
      <c r="QHS2" s="22"/>
      <c r="QHT2" s="22"/>
      <c r="QHU2" s="22"/>
      <c r="QHV2" s="22"/>
      <c r="QHW2" s="22"/>
      <c r="QHX2" s="22"/>
      <c r="QHY2" s="22"/>
      <c r="QHZ2" s="22"/>
      <c r="QIA2" s="22"/>
      <c r="QIB2" s="22"/>
      <c r="QIC2" s="22"/>
      <c r="QID2" s="22"/>
      <c r="QIE2" s="22"/>
      <c r="QIF2" s="22"/>
      <c r="QIG2" s="22"/>
      <c r="QIH2" s="22"/>
      <c r="QII2" s="22"/>
      <c r="QIJ2" s="22"/>
      <c r="QIK2" s="22"/>
      <c r="QIL2" s="22"/>
      <c r="QIM2" s="22"/>
      <c r="QIN2" s="22"/>
      <c r="QIO2" s="22"/>
      <c r="QIP2" s="22"/>
      <c r="QIQ2" s="22"/>
      <c r="QIR2" s="22"/>
      <c r="QIS2" s="22"/>
      <c r="QIT2" s="22"/>
      <c r="QIU2" s="22"/>
      <c r="QIV2" s="22"/>
      <c r="QIW2" s="22"/>
      <c r="QIX2" s="22"/>
      <c r="QIY2" s="22"/>
      <c r="QIZ2" s="22"/>
      <c r="QJA2" s="22"/>
      <c r="QJB2" s="22"/>
      <c r="QJC2" s="22"/>
      <c r="QJD2" s="22"/>
      <c r="QJE2" s="22"/>
      <c r="QJF2" s="22"/>
      <c r="QJG2" s="22"/>
      <c r="QJH2" s="22"/>
      <c r="QJI2" s="22"/>
      <c r="QJJ2" s="22"/>
      <c r="QJK2" s="22"/>
      <c r="QJL2" s="22"/>
      <c r="QJM2" s="22"/>
      <c r="QJN2" s="22"/>
      <c r="QJO2" s="22"/>
      <c r="QJP2" s="22"/>
      <c r="QJQ2" s="22"/>
      <c r="QJR2" s="22"/>
      <c r="QJS2" s="22"/>
      <c r="QJT2" s="22"/>
      <c r="QJU2" s="22"/>
      <c r="QJV2" s="22"/>
      <c r="QJW2" s="22"/>
      <c r="QJX2" s="22"/>
      <c r="QJY2" s="22"/>
      <c r="QJZ2" s="22"/>
      <c r="QKA2" s="22"/>
      <c r="QKB2" s="22"/>
      <c r="QKC2" s="22"/>
      <c r="QKD2" s="22"/>
      <c r="QKE2" s="22"/>
      <c r="QKF2" s="22"/>
      <c r="QKG2" s="22"/>
      <c r="QKH2" s="22"/>
      <c r="QKI2" s="22"/>
      <c r="QKJ2" s="22"/>
      <c r="QKK2" s="22"/>
      <c r="QKL2" s="22"/>
      <c r="QKM2" s="22"/>
      <c r="QKN2" s="22"/>
      <c r="QKO2" s="22"/>
      <c r="QKP2" s="22"/>
      <c r="QKQ2" s="22"/>
      <c r="QKR2" s="22"/>
      <c r="QKS2" s="22"/>
      <c r="QKT2" s="22"/>
      <c r="QKU2" s="22"/>
      <c r="QKV2" s="22"/>
      <c r="QKW2" s="22"/>
      <c r="QKX2" s="22"/>
      <c r="QKY2" s="22"/>
      <c r="QKZ2" s="22"/>
      <c r="QLA2" s="22"/>
      <c r="QLB2" s="22"/>
      <c r="QLC2" s="22"/>
      <c r="QLD2" s="22"/>
      <c r="QLE2" s="22"/>
      <c r="QLF2" s="22"/>
      <c r="QLG2" s="22"/>
      <c r="QLH2" s="22"/>
      <c r="QLI2" s="22"/>
      <c r="QLJ2" s="22"/>
      <c r="QLK2" s="22"/>
      <c r="QLL2" s="22"/>
      <c r="QLM2" s="22"/>
      <c r="QLN2" s="22"/>
      <c r="QLO2" s="22"/>
      <c r="QLP2" s="22"/>
      <c r="QLQ2" s="22"/>
      <c r="QLR2" s="22"/>
      <c r="QLS2" s="22"/>
      <c r="QLT2" s="22"/>
      <c r="QLU2" s="22"/>
      <c r="QLV2" s="22"/>
      <c r="QLW2" s="22"/>
      <c r="QLX2" s="22"/>
      <c r="QLY2" s="22"/>
      <c r="QLZ2" s="22"/>
      <c r="QMA2" s="22"/>
      <c r="QMB2" s="22"/>
      <c r="QMC2" s="22"/>
      <c r="QMD2" s="22"/>
      <c r="QME2" s="22"/>
      <c r="QMF2" s="22"/>
      <c r="QMG2" s="22"/>
      <c r="QMH2" s="22"/>
      <c r="QMI2" s="22"/>
      <c r="QMJ2" s="22"/>
      <c r="QMK2" s="22"/>
      <c r="QML2" s="22"/>
      <c r="QMM2" s="22"/>
      <c r="QMN2" s="22"/>
      <c r="QMO2" s="22"/>
      <c r="QMP2" s="22"/>
      <c r="QMQ2" s="22"/>
      <c r="QMR2" s="22"/>
      <c r="QMS2" s="22"/>
      <c r="QMT2" s="22"/>
      <c r="QMU2" s="22"/>
      <c r="QMV2" s="22"/>
      <c r="QMW2" s="22"/>
      <c r="QMX2" s="22"/>
      <c r="QMY2" s="22"/>
      <c r="QMZ2" s="22"/>
      <c r="QNA2" s="22"/>
      <c r="QNB2" s="22"/>
      <c r="QNC2" s="22"/>
      <c r="QND2" s="22"/>
      <c r="QNE2" s="22"/>
      <c r="QNF2" s="22"/>
      <c r="QNG2" s="22"/>
      <c r="QNH2" s="22"/>
      <c r="QNI2" s="22"/>
      <c r="QNJ2" s="22"/>
      <c r="QNK2" s="22"/>
      <c r="QNL2" s="22"/>
      <c r="QNM2" s="22"/>
      <c r="QNN2" s="22"/>
      <c r="QNO2" s="22"/>
      <c r="QNP2" s="22"/>
      <c r="QNQ2" s="22"/>
      <c r="QNR2" s="22"/>
      <c r="QNS2" s="22"/>
      <c r="QNT2" s="22"/>
      <c r="QNU2" s="22"/>
      <c r="QNV2" s="22"/>
      <c r="QNW2" s="22"/>
      <c r="QNX2" s="22"/>
      <c r="QNY2" s="22"/>
      <c r="QNZ2" s="22"/>
      <c r="QOA2" s="22"/>
      <c r="QOB2" s="22"/>
      <c r="QOC2" s="22"/>
      <c r="QOD2" s="22"/>
      <c r="QOE2" s="22"/>
      <c r="QOF2" s="22"/>
      <c r="QOG2" s="22"/>
      <c r="QOH2" s="22"/>
      <c r="QOI2" s="22"/>
      <c r="QOJ2" s="22"/>
      <c r="QOK2" s="22"/>
      <c r="QOL2" s="22"/>
      <c r="QOM2" s="22"/>
      <c r="QON2" s="22"/>
      <c r="QOO2" s="22"/>
      <c r="QOP2" s="22"/>
      <c r="QOQ2" s="22"/>
      <c r="QOR2" s="22"/>
      <c r="QOS2" s="22"/>
      <c r="QOT2" s="22"/>
      <c r="QOU2" s="22"/>
      <c r="QOV2" s="22"/>
      <c r="QOW2" s="22"/>
      <c r="QOX2" s="22"/>
      <c r="QOY2" s="22"/>
      <c r="QOZ2" s="22"/>
      <c r="QPA2" s="22"/>
      <c r="QPB2" s="22"/>
      <c r="QPC2" s="22"/>
      <c r="QPD2" s="22"/>
      <c r="QPE2" s="22"/>
      <c r="QPF2" s="22"/>
      <c r="QPG2" s="22"/>
      <c r="QPH2" s="22"/>
      <c r="QPI2" s="22"/>
      <c r="QPJ2" s="22"/>
      <c r="QPK2" s="22"/>
      <c r="QPL2" s="22"/>
      <c r="QPM2" s="22"/>
      <c r="QPN2" s="22"/>
      <c r="QPO2" s="22"/>
      <c r="QPP2" s="22"/>
      <c r="QPQ2" s="22"/>
      <c r="QPR2" s="22"/>
      <c r="QPS2" s="22"/>
      <c r="QPT2" s="22"/>
      <c r="QPU2" s="22"/>
      <c r="QPV2" s="22"/>
      <c r="QPW2" s="22"/>
      <c r="QPX2" s="22"/>
      <c r="QPY2" s="22"/>
      <c r="QPZ2" s="22"/>
      <c r="QQA2" s="22"/>
      <c r="QQB2" s="22"/>
      <c r="QQC2" s="22"/>
      <c r="QQD2" s="22"/>
      <c r="QQE2" s="22"/>
      <c r="QQF2" s="22"/>
      <c r="QQG2" s="22"/>
      <c r="QQH2" s="22"/>
      <c r="QQI2" s="22"/>
      <c r="QQJ2" s="22"/>
      <c r="QQK2" s="22"/>
      <c r="QQL2" s="22"/>
      <c r="QQM2" s="22"/>
      <c r="QQN2" s="22"/>
      <c r="QQO2" s="22"/>
      <c r="QQP2" s="22"/>
      <c r="QQQ2" s="22"/>
      <c r="QQR2" s="22"/>
      <c r="QQS2" s="22"/>
      <c r="QQT2" s="22"/>
      <c r="QQU2" s="22"/>
      <c r="QQV2" s="22"/>
      <c r="QQW2" s="22"/>
      <c r="QQX2" s="22"/>
      <c r="QQY2" s="22"/>
      <c r="QQZ2" s="22"/>
      <c r="QRA2" s="22"/>
      <c r="QRB2" s="22"/>
      <c r="QRC2" s="22"/>
      <c r="QRD2" s="22"/>
      <c r="QRE2" s="22"/>
      <c r="QRF2" s="22"/>
      <c r="QRG2" s="22"/>
      <c r="QRH2" s="22"/>
      <c r="QRI2" s="22"/>
      <c r="QRJ2" s="22"/>
      <c r="QRK2" s="22"/>
      <c r="QRL2" s="22"/>
      <c r="QRM2" s="22"/>
      <c r="QRN2" s="22"/>
      <c r="QRO2" s="22"/>
      <c r="QRP2" s="22"/>
      <c r="QRQ2" s="22"/>
      <c r="QRR2" s="22"/>
      <c r="QRS2" s="22"/>
      <c r="QRT2" s="22"/>
      <c r="QRU2" s="22"/>
      <c r="QRV2" s="22"/>
      <c r="QRW2" s="22"/>
      <c r="QRX2" s="22"/>
      <c r="QRY2" s="22"/>
      <c r="QRZ2" s="22"/>
      <c r="QSA2" s="22"/>
      <c r="QSB2" s="22"/>
      <c r="QSC2" s="22"/>
      <c r="QSD2" s="22"/>
      <c r="QSE2" s="22"/>
      <c r="QSF2" s="22"/>
      <c r="QSG2" s="22"/>
      <c r="QSH2" s="22"/>
      <c r="QSI2" s="22"/>
      <c r="QSJ2" s="22"/>
      <c r="QSK2" s="22"/>
      <c r="QSL2" s="22"/>
      <c r="QSM2" s="22"/>
      <c r="QSN2" s="22"/>
      <c r="QSO2" s="22"/>
      <c r="QSP2" s="22"/>
      <c r="QSQ2" s="22"/>
      <c r="QSR2" s="22"/>
      <c r="QSS2" s="22"/>
      <c r="QST2" s="22"/>
      <c r="QSU2" s="22"/>
      <c r="QSV2" s="22"/>
      <c r="QSW2" s="22"/>
      <c r="QSX2" s="22"/>
      <c r="QSY2" s="22"/>
      <c r="QSZ2" s="22"/>
      <c r="QTA2" s="22"/>
      <c r="QTB2" s="22"/>
      <c r="QTC2" s="22"/>
      <c r="QTD2" s="22"/>
      <c r="QTE2" s="22"/>
      <c r="QTF2" s="22"/>
      <c r="QTG2" s="22"/>
      <c r="QTH2" s="22"/>
      <c r="QTI2" s="22"/>
      <c r="QTJ2" s="22"/>
      <c r="QTK2" s="22"/>
      <c r="QTL2" s="22"/>
      <c r="QTM2" s="22"/>
      <c r="QTN2" s="22"/>
      <c r="QTO2" s="22"/>
      <c r="QTP2" s="22"/>
      <c r="QTQ2" s="22"/>
      <c r="QTR2" s="22"/>
      <c r="QTS2" s="22"/>
      <c r="QTT2" s="22"/>
      <c r="QTU2" s="22"/>
      <c r="QTV2" s="22"/>
      <c r="QTW2" s="22"/>
      <c r="QTX2" s="22"/>
      <c r="QTY2" s="22"/>
      <c r="QTZ2" s="22"/>
      <c r="QUA2" s="22"/>
      <c r="QUB2" s="22"/>
      <c r="QUC2" s="22"/>
      <c r="QUD2" s="22"/>
      <c r="QUE2" s="22"/>
      <c r="QUF2" s="22"/>
      <c r="QUG2" s="22"/>
      <c r="QUH2" s="22"/>
      <c r="QUI2" s="22"/>
      <c r="QUJ2" s="22"/>
      <c r="QUK2" s="22"/>
      <c r="QUL2" s="22"/>
      <c r="QUM2" s="22"/>
      <c r="QUN2" s="22"/>
      <c r="QUO2" s="22"/>
      <c r="QUP2" s="22"/>
      <c r="QUQ2" s="22"/>
      <c r="QUR2" s="22"/>
      <c r="QUS2" s="22"/>
      <c r="QUT2" s="22"/>
      <c r="QUU2" s="22"/>
      <c r="QUV2" s="22"/>
      <c r="QUW2" s="22"/>
      <c r="QUX2" s="22"/>
      <c r="QUY2" s="22"/>
      <c r="QUZ2" s="22"/>
      <c r="QVA2" s="22"/>
      <c r="QVB2" s="22"/>
      <c r="QVC2" s="22"/>
      <c r="QVD2" s="22"/>
      <c r="QVE2" s="22"/>
      <c r="QVF2" s="22"/>
      <c r="QVG2" s="22"/>
      <c r="QVH2" s="22"/>
      <c r="QVI2" s="22"/>
      <c r="QVJ2" s="22"/>
      <c r="QVK2" s="22"/>
      <c r="QVL2" s="22"/>
      <c r="QVM2" s="22"/>
      <c r="QVN2" s="22"/>
      <c r="QVO2" s="22"/>
      <c r="QVP2" s="22"/>
      <c r="QVQ2" s="22"/>
      <c r="QVR2" s="22"/>
      <c r="QVS2" s="22"/>
      <c r="QVT2" s="22"/>
      <c r="QVU2" s="22"/>
      <c r="QVV2" s="22"/>
      <c r="QVW2" s="22"/>
      <c r="QVX2" s="22"/>
      <c r="QVY2" s="22"/>
      <c r="QVZ2" s="22"/>
      <c r="QWA2" s="22"/>
      <c r="QWB2" s="22"/>
      <c r="QWC2" s="22"/>
      <c r="QWD2" s="22"/>
      <c r="QWE2" s="22"/>
      <c r="QWF2" s="22"/>
      <c r="QWG2" s="22"/>
      <c r="QWH2" s="22"/>
      <c r="QWI2" s="22"/>
      <c r="QWJ2" s="22"/>
      <c r="QWK2" s="22"/>
      <c r="QWL2" s="22"/>
      <c r="QWM2" s="22"/>
      <c r="QWN2" s="22"/>
      <c r="QWO2" s="22"/>
      <c r="QWP2" s="22"/>
      <c r="QWQ2" s="22"/>
      <c r="QWR2" s="22"/>
      <c r="QWS2" s="22"/>
      <c r="QWT2" s="22"/>
      <c r="QWU2" s="22"/>
      <c r="QWV2" s="22"/>
      <c r="QWW2" s="22"/>
      <c r="QWX2" s="22"/>
      <c r="QWY2" s="22"/>
      <c r="QWZ2" s="22"/>
      <c r="QXA2" s="22"/>
      <c r="QXB2" s="22"/>
      <c r="QXC2" s="22"/>
      <c r="QXD2" s="22"/>
      <c r="QXE2" s="22"/>
      <c r="QXF2" s="22"/>
      <c r="QXG2" s="22"/>
      <c r="QXH2" s="22"/>
      <c r="QXI2" s="22"/>
      <c r="QXJ2" s="22"/>
      <c r="QXK2" s="22"/>
      <c r="QXL2" s="22"/>
      <c r="QXM2" s="22"/>
      <c r="QXN2" s="22"/>
      <c r="QXO2" s="22"/>
      <c r="QXP2" s="22"/>
      <c r="QXQ2" s="22"/>
      <c r="QXR2" s="22"/>
      <c r="QXS2" s="22"/>
      <c r="QXT2" s="22"/>
      <c r="QXU2" s="22"/>
      <c r="QXV2" s="22"/>
      <c r="QXW2" s="22"/>
      <c r="QXX2" s="22"/>
      <c r="QXY2" s="22"/>
      <c r="QXZ2" s="22"/>
      <c r="QYA2" s="22"/>
      <c r="QYB2" s="22"/>
      <c r="QYC2" s="22"/>
      <c r="QYD2" s="22"/>
      <c r="QYE2" s="22"/>
      <c r="QYF2" s="22"/>
      <c r="QYG2" s="22"/>
      <c r="QYH2" s="22"/>
      <c r="QYI2" s="22"/>
      <c r="QYJ2" s="22"/>
      <c r="QYK2" s="22"/>
      <c r="QYL2" s="22"/>
      <c r="QYM2" s="22"/>
      <c r="QYN2" s="22"/>
      <c r="QYO2" s="22"/>
      <c r="QYP2" s="22"/>
      <c r="QYQ2" s="22"/>
      <c r="QYR2" s="22"/>
      <c r="QYS2" s="22"/>
      <c r="QYT2" s="22"/>
      <c r="QYU2" s="22"/>
      <c r="QYV2" s="22"/>
      <c r="QYW2" s="22"/>
      <c r="QYX2" s="22"/>
      <c r="QYY2" s="22"/>
      <c r="QYZ2" s="22"/>
      <c r="QZA2" s="22"/>
      <c r="QZB2" s="22"/>
      <c r="QZC2" s="22"/>
      <c r="QZD2" s="22"/>
      <c r="QZE2" s="22"/>
      <c r="QZF2" s="22"/>
      <c r="QZG2" s="22"/>
      <c r="QZH2" s="22"/>
      <c r="QZI2" s="22"/>
      <c r="QZJ2" s="22"/>
      <c r="QZK2" s="22"/>
      <c r="QZL2" s="22"/>
      <c r="QZM2" s="22"/>
      <c r="QZN2" s="22"/>
      <c r="QZO2" s="22"/>
      <c r="QZP2" s="22"/>
      <c r="QZQ2" s="22"/>
      <c r="QZR2" s="22"/>
      <c r="QZS2" s="22"/>
      <c r="QZT2" s="22"/>
      <c r="QZU2" s="22"/>
      <c r="QZV2" s="22"/>
      <c r="QZW2" s="22"/>
      <c r="QZX2" s="22"/>
      <c r="QZY2" s="22"/>
      <c r="QZZ2" s="22"/>
      <c r="RAA2" s="22"/>
      <c r="RAB2" s="22"/>
      <c r="RAC2" s="22"/>
      <c r="RAD2" s="22"/>
      <c r="RAE2" s="22"/>
      <c r="RAF2" s="22"/>
      <c r="RAG2" s="22"/>
      <c r="RAH2" s="22"/>
      <c r="RAI2" s="22"/>
      <c r="RAJ2" s="22"/>
      <c r="RAK2" s="22"/>
      <c r="RAL2" s="22"/>
      <c r="RAM2" s="22"/>
      <c r="RAN2" s="22"/>
      <c r="RAO2" s="22"/>
      <c r="RAP2" s="22"/>
      <c r="RAQ2" s="22"/>
      <c r="RAR2" s="22"/>
      <c r="RAS2" s="22"/>
      <c r="RAT2" s="22"/>
      <c r="RAU2" s="22"/>
      <c r="RAV2" s="22"/>
      <c r="RAW2" s="22"/>
      <c r="RAX2" s="22"/>
      <c r="RAY2" s="22"/>
      <c r="RAZ2" s="22"/>
      <c r="RBA2" s="22"/>
      <c r="RBB2" s="22"/>
      <c r="RBC2" s="22"/>
      <c r="RBD2" s="22"/>
      <c r="RBE2" s="22"/>
      <c r="RBF2" s="22"/>
      <c r="RBG2" s="22"/>
      <c r="RBH2" s="22"/>
      <c r="RBI2" s="22"/>
      <c r="RBJ2" s="22"/>
      <c r="RBK2" s="22"/>
      <c r="RBL2" s="22"/>
      <c r="RBM2" s="22"/>
      <c r="RBN2" s="22"/>
      <c r="RBO2" s="22"/>
      <c r="RBP2" s="22"/>
      <c r="RBQ2" s="22"/>
      <c r="RBR2" s="22"/>
      <c r="RBS2" s="22"/>
      <c r="RBT2" s="22"/>
      <c r="RBU2" s="22"/>
      <c r="RBV2" s="22"/>
      <c r="RBW2" s="22"/>
      <c r="RBX2" s="22"/>
      <c r="RBY2" s="22"/>
      <c r="RBZ2" s="22"/>
      <c r="RCA2" s="22"/>
      <c r="RCB2" s="22"/>
      <c r="RCC2" s="22"/>
      <c r="RCD2" s="22"/>
      <c r="RCE2" s="22"/>
      <c r="RCF2" s="22"/>
      <c r="RCG2" s="22"/>
      <c r="RCH2" s="22"/>
      <c r="RCI2" s="22"/>
      <c r="RCJ2" s="22"/>
      <c r="RCK2" s="22"/>
      <c r="RCL2" s="22"/>
      <c r="RCM2" s="22"/>
      <c r="RCN2" s="22"/>
      <c r="RCO2" s="22"/>
      <c r="RCP2" s="22"/>
      <c r="RCQ2" s="22"/>
      <c r="RCR2" s="22"/>
      <c r="RCS2" s="22"/>
      <c r="RCT2" s="22"/>
      <c r="RCU2" s="22"/>
      <c r="RCV2" s="22"/>
      <c r="RCW2" s="22"/>
      <c r="RCX2" s="22"/>
      <c r="RCY2" s="22"/>
      <c r="RCZ2" s="22"/>
      <c r="RDA2" s="22"/>
      <c r="RDB2" s="22"/>
      <c r="RDC2" s="22"/>
      <c r="RDD2" s="22"/>
      <c r="RDE2" s="22"/>
      <c r="RDF2" s="22"/>
      <c r="RDG2" s="22"/>
      <c r="RDH2" s="22"/>
      <c r="RDI2" s="22"/>
      <c r="RDJ2" s="22"/>
      <c r="RDK2" s="22"/>
      <c r="RDL2" s="22"/>
      <c r="RDM2" s="22"/>
      <c r="RDN2" s="22"/>
      <c r="RDO2" s="22"/>
      <c r="RDP2" s="22"/>
      <c r="RDQ2" s="22"/>
      <c r="RDR2" s="22"/>
      <c r="RDS2" s="22"/>
      <c r="RDT2" s="22"/>
      <c r="RDU2" s="22"/>
      <c r="RDV2" s="22"/>
      <c r="RDW2" s="22"/>
      <c r="RDX2" s="22"/>
      <c r="RDY2" s="22"/>
      <c r="RDZ2" s="22"/>
      <c r="REA2" s="22"/>
      <c r="REB2" s="22"/>
      <c r="REC2" s="22"/>
      <c r="RED2" s="22"/>
      <c r="REE2" s="22"/>
      <c r="REF2" s="22"/>
      <c r="REG2" s="22"/>
      <c r="REH2" s="22"/>
      <c r="REI2" s="22"/>
      <c r="REJ2" s="22"/>
      <c r="REK2" s="22"/>
      <c r="REL2" s="22"/>
      <c r="REM2" s="22"/>
      <c r="REN2" s="22"/>
      <c r="REO2" s="22"/>
      <c r="REP2" s="22"/>
      <c r="REQ2" s="22"/>
      <c r="RER2" s="22"/>
      <c r="RES2" s="22"/>
      <c r="RET2" s="22"/>
      <c r="REU2" s="22"/>
      <c r="REV2" s="22"/>
      <c r="REW2" s="22"/>
      <c r="REX2" s="22"/>
      <c r="REY2" s="22"/>
      <c r="REZ2" s="22"/>
      <c r="RFA2" s="22"/>
      <c r="RFB2" s="22"/>
      <c r="RFC2" s="22"/>
      <c r="RFD2" s="22"/>
      <c r="RFE2" s="22"/>
      <c r="RFF2" s="22"/>
      <c r="RFG2" s="22"/>
      <c r="RFH2" s="22"/>
      <c r="RFI2" s="22"/>
      <c r="RFJ2" s="22"/>
      <c r="RFK2" s="22"/>
      <c r="RFL2" s="22"/>
      <c r="RFM2" s="22"/>
      <c r="RFN2" s="22"/>
      <c r="RFO2" s="22"/>
      <c r="RFP2" s="22"/>
      <c r="RFQ2" s="22"/>
      <c r="RFR2" s="22"/>
      <c r="RFS2" s="22"/>
      <c r="RFT2" s="22"/>
      <c r="RFU2" s="22"/>
      <c r="RFV2" s="22"/>
      <c r="RFW2" s="22"/>
      <c r="RFX2" s="22"/>
      <c r="RFY2" s="22"/>
      <c r="RFZ2" s="22"/>
      <c r="RGA2" s="22"/>
      <c r="RGB2" s="22"/>
      <c r="RGC2" s="22"/>
      <c r="RGD2" s="22"/>
      <c r="RGE2" s="22"/>
      <c r="RGF2" s="22"/>
      <c r="RGG2" s="22"/>
      <c r="RGH2" s="22"/>
      <c r="RGI2" s="22"/>
      <c r="RGJ2" s="22"/>
      <c r="RGK2" s="22"/>
      <c r="RGL2" s="22"/>
      <c r="RGM2" s="22"/>
      <c r="RGN2" s="22"/>
      <c r="RGO2" s="22"/>
      <c r="RGP2" s="22"/>
      <c r="RGQ2" s="22"/>
      <c r="RGR2" s="22"/>
      <c r="RGS2" s="22"/>
      <c r="RGT2" s="22"/>
      <c r="RGU2" s="22"/>
      <c r="RGV2" s="22"/>
      <c r="RGW2" s="22"/>
      <c r="RGX2" s="22"/>
      <c r="RGY2" s="22"/>
      <c r="RGZ2" s="22"/>
      <c r="RHA2" s="22"/>
      <c r="RHB2" s="22"/>
      <c r="RHC2" s="22"/>
      <c r="RHD2" s="22"/>
      <c r="RHE2" s="22"/>
      <c r="RHF2" s="22"/>
      <c r="RHG2" s="22"/>
      <c r="RHH2" s="22"/>
      <c r="RHI2" s="22"/>
      <c r="RHJ2" s="22"/>
      <c r="RHK2" s="22"/>
      <c r="RHL2" s="22"/>
      <c r="RHM2" s="22"/>
      <c r="RHN2" s="22"/>
      <c r="RHO2" s="22"/>
      <c r="RHP2" s="22"/>
      <c r="RHQ2" s="22"/>
      <c r="RHR2" s="22"/>
      <c r="RHS2" s="22"/>
      <c r="RHT2" s="22"/>
      <c r="RHU2" s="22"/>
      <c r="RHV2" s="22"/>
      <c r="RHW2" s="22"/>
      <c r="RHX2" s="22"/>
      <c r="RHY2" s="22"/>
      <c r="RHZ2" s="22"/>
      <c r="RIA2" s="22"/>
      <c r="RIB2" s="22"/>
      <c r="RIC2" s="22"/>
      <c r="RID2" s="22"/>
      <c r="RIE2" s="22"/>
      <c r="RIF2" s="22"/>
      <c r="RIG2" s="22"/>
      <c r="RIH2" s="22"/>
      <c r="RII2" s="22"/>
      <c r="RIJ2" s="22"/>
      <c r="RIK2" s="22"/>
      <c r="RIL2" s="22"/>
      <c r="RIM2" s="22"/>
      <c r="RIN2" s="22"/>
      <c r="RIO2" s="22"/>
      <c r="RIP2" s="22"/>
      <c r="RIQ2" s="22"/>
      <c r="RIR2" s="22"/>
      <c r="RIS2" s="22"/>
      <c r="RIT2" s="22"/>
      <c r="RIU2" s="22"/>
      <c r="RIV2" s="22"/>
      <c r="RIW2" s="22"/>
      <c r="RIX2" s="22"/>
      <c r="RIY2" s="22"/>
      <c r="RIZ2" s="22"/>
      <c r="RJA2" s="22"/>
      <c r="RJB2" s="22"/>
      <c r="RJC2" s="22"/>
      <c r="RJD2" s="22"/>
      <c r="RJE2" s="22"/>
      <c r="RJF2" s="22"/>
      <c r="RJG2" s="22"/>
      <c r="RJH2" s="22"/>
      <c r="RJI2" s="22"/>
      <c r="RJJ2" s="22"/>
      <c r="RJK2" s="22"/>
      <c r="RJL2" s="22"/>
      <c r="RJM2" s="22"/>
      <c r="RJN2" s="22"/>
      <c r="RJO2" s="22"/>
      <c r="RJP2" s="22"/>
      <c r="RJQ2" s="22"/>
      <c r="RJR2" s="22"/>
      <c r="RJS2" s="22"/>
      <c r="RJT2" s="22"/>
      <c r="RJU2" s="22"/>
      <c r="RJV2" s="22"/>
      <c r="RJW2" s="22"/>
      <c r="RJX2" s="22"/>
      <c r="RJY2" s="22"/>
      <c r="RJZ2" s="22"/>
      <c r="RKA2" s="22"/>
      <c r="RKB2" s="22"/>
      <c r="RKC2" s="22"/>
      <c r="RKD2" s="22"/>
      <c r="RKE2" s="22"/>
      <c r="RKF2" s="22"/>
      <c r="RKG2" s="22"/>
      <c r="RKH2" s="22"/>
      <c r="RKI2" s="22"/>
      <c r="RKJ2" s="22"/>
      <c r="RKK2" s="22"/>
      <c r="RKL2" s="22"/>
      <c r="RKM2" s="22"/>
      <c r="RKN2" s="22"/>
      <c r="RKO2" s="22"/>
      <c r="RKP2" s="22"/>
      <c r="RKQ2" s="22"/>
      <c r="RKR2" s="22"/>
      <c r="RKS2" s="22"/>
      <c r="RKT2" s="22"/>
      <c r="RKU2" s="22"/>
      <c r="RKV2" s="22"/>
      <c r="RKW2" s="22"/>
      <c r="RKX2" s="22"/>
      <c r="RKY2" s="22"/>
      <c r="RKZ2" s="22"/>
      <c r="RLA2" s="22"/>
      <c r="RLB2" s="22"/>
      <c r="RLC2" s="22"/>
      <c r="RLD2" s="22"/>
      <c r="RLE2" s="22"/>
      <c r="RLF2" s="22"/>
      <c r="RLG2" s="22"/>
      <c r="RLH2" s="22"/>
      <c r="RLI2" s="22"/>
      <c r="RLJ2" s="22"/>
      <c r="RLK2" s="22"/>
      <c r="RLL2" s="22"/>
      <c r="RLM2" s="22"/>
      <c r="RLN2" s="22"/>
      <c r="RLO2" s="22"/>
      <c r="RLP2" s="22"/>
      <c r="RLQ2" s="22"/>
      <c r="RLR2" s="22"/>
      <c r="RLS2" s="22"/>
      <c r="RLT2" s="22"/>
      <c r="RLU2" s="22"/>
      <c r="RLV2" s="22"/>
      <c r="RLW2" s="22"/>
      <c r="RLX2" s="22"/>
      <c r="RLY2" s="22"/>
      <c r="RLZ2" s="22"/>
      <c r="RMA2" s="22"/>
      <c r="RMB2" s="22"/>
      <c r="RMC2" s="22"/>
      <c r="RMD2" s="22"/>
      <c r="RME2" s="22"/>
      <c r="RMF2" s="22"/>
      <c r="RMG2" s="22"/>
      <c r="RMH2" s="22"/>
      <c r="RMI2" s="22"/>
      <c r="RMJ2" s="22"/>
      <c r="RMK2" s="22"/>
      <c r="RML2" s="22"/>
      <c r="RMM2" s="22"/>
      <c r="RMN2" s="22"/>
      <c r="RMO2" s="22"/>
      <c r="RMP2" s="22"/>
      <c r="RMQ2" s="22"/>
      <c r="RMR2" s="22"/>
      <c r="RMS2" s="22"/>
      <c r="RMT2" s="22"/>
      <c r="RMU2" s="22"/>
      <c r="RMV2" s="22"/>
      <c r="RMW2" s="22"/>
      <c r="RMX2" s="22"/>
      <c r="RMY2" s="22"/>
      <c r="RMZ2" s="22"/>
      <c r="RNA2" s="22"/>
      <c r="RNB2" s="22"/>
      <c r="RNC2" s="22"/>
      <c r="RND2" s="22"/>
      <c r="RNE2" s="22"/>
      <c r="RNF2" s="22"/>
      <c r="RNG2" s="22"/>
      <c r="RNH2" s="22"/>
      <c r="RNI2" s="22"/>
      <c r="RNJ2" s="22"/>
      <c r="RNK2" s="22"/>
      <c r="RNL2" s="22"/>
      <c r="RNM2" s="22"/>
      <c r="RNN2" s="22"/>
      <c r="RNO2" s="22"/>
      <c r="RNP2" s="22"/>
      <c r="RNQ2" s="22"/>
      <c r="RNR2" s="22"/>
      <c r="RNS2" s="22"/>
      <c r="RNT2" s="22"/>
      <c r="RNU2" s="22"/>
      <c r="RNV2" s="22"/>
      <c r="RNW2" s="22"/>
      <c r="RNX2" s="22"/>
      <c r="RNY2" s="22"/>
      <c r="RNZ2" s="22"/>
      <c r="ROA2" s="22"/>
      <c r="ROB2" s="22"/>
      <c r="ROC2" s="22"/>
      <c r="ROD2" s="22"/>
      <c r="ROE2" s="22"/>
      <c r="ROF2" s="22"/>
      <c r="ROG2" s="22"/>
      <c r="ROH2" s="22"/>
      <c r="ROI2" s="22"/>
      <c r="ROJ2" s="22"/>
      <c r="ROK2" s="22"/>
      <c r="ROL2" s="22"/>
      <c r="ROM2" s="22"/>
      <c r="RON2" s="22"/>
      <c r="ROO2" s="22"/>
      <c r="ROP2" s="22"/>
      <c r="ROQ2" s="22"/>
      <c r="ROR2" s="22"/>
      <c r="ROS2" s="22"/>
      <c r="ROT2" s="22"/>
      <c r="ROU2" s="22"/>
      <c r="ROV2" s="22"/>
      <c r="ROW2" s="22"/>
      <c r="ROX2" s="22"/>
      <c r="ROY2" s="22"/>
      <c r="ROZ2" s="22"/>
      <c r="RPA2" s="22"/>
      <c r="RPB2" s="22"/>
      <c r="RPC2" s="22"/>
      <c r="RPD2" s="22"/>
      <c r="RPE2" s="22"/>
      <c r="RPF2" s="22"/>
      <c r="RPG2" s="22"/>
      <c r="RPH2" s="22"/>
      <c r="RPI2" s="22"/>
      <c r="RPJ2" s="22"/>
      <c r="RPK2" s="22"/>
      <c r="RPL2" s="22"/>
      <c r="RPM2" s="22"/>
      <c r="RPN2" s="22"/>
      <c r="RPO2" s="22"/>
      <c r="RPP2" s="22"/>
      <c r="RPQ2" s="22"/>
      <c r="RPR2" s="22"/>
      <c r="RPS2" s="22"/>
      <c r="RPT2" s="22"/>
      <c r="RPU2" s="22"/>
      <c r="RPV2" s="22"/>
      <c r="RPW2" s="22"/>
      <c r="RPX2" s="22"/>
      <c r="RPY2" s="22"/>
      <c r="RPZ2" s="22"/>
      <c r="RQA2" s="22"/>
      <c r="RQB2" s="22"/>
      <c r="RQC2" s="22"/>
      <c r="RQD2" s="22"/>
      <c r="RQE2" s="22"/>
      <c r="RQF2" s="22"/>
      <c r="RQG2" s="22"/>
      <c r="RQH2" s="22"/>
      <c r="RQI2" s="22"/>
      <c r="RQJ2" s="22"/>
      <c r="RQK2" s="22"/>
      <c r="RQL2" s="22"/>
      <c r="RQM2" s="22"/>
      <c r="RQN2" s="22"/>
      <c r="RQO2" s="22"/>
      <c r="RQP2" s="22"/>
      <c r="RQQ2" s="22"/>
      <c r="RQR2" s="22"/>
      <c r="RQS2" s="22"/>
      <c r="RQT2" s="22"/>
      <c r="RQU2" s="22"/>
      <c r="RQV2" s="22"/>
      <c r="RQW2" s="22"/>
      <c r="RQX2" s="22"/>
      <c r="RQY2" s="22"/>
      <c r="RQZ2" s="22"/>
      <c r="RRA2" s="22"/>
      <c r="RRB2" s="22"/>
      <c r="RRC2" s="22"/>
      <c r="RRD2" s="22"/>
      <c r="RRE2" s="22"/>
      <c r="RRF2" s="22"/>
      <c r="RRG2" s="22"/>
      <c r="RRH2" s="22"/>
      <c r="RRI2" s="22"/>
      <c r="RRJ2" s="22"/>
      <c r="RRK2" s="22"/>
      <c r="RRL2" s="22"/>
      <c r="RRM2" s="22"/>
      <c r="RRN2" s="22"/>
      <c r="RRO2" s="22"/>
      <c r="RRP2" s="22"/>
      <c r="RRQ2" s="22"/>
      <c r="RRR2" s="22"/>
      <c r="RRS2" s="22"/>
      <c r="RRT2" s="22"/>
      <c r="RRU2" s="22"/>
      <c r="RRV2" s="22"/>
      <c r="RRW2" s="22"/>
      <c r="RRX2" s="22"/>
      <c r="RRY2" s="22"/>
      <c r="RRZ2" s="22"/>
      <c r="RSA2" s="22"/>
      <c r="RSB2" s="22"/>
      <c r="RSC2" s="22"/>
      <c r="RSD2" s="22"/>
      <c r="RSE2" s="22"/>
      <c r="RSF2" s="22"/>
      <c r="RSG2" s="22"/>
      <c r="RSH2" s="22"/>
      <c r="RSI2" s="22"/>
      <c r="RSJ2" s="22"/>
      <c r="RSK2" s="22"/>
      <c r="RSL2" s="22"/>
      <c r="RSM2" s="22"/>
      <c r="RSN2" s="22"/>
      <c r="RSO2" s="22"/>
      <c r="RSP2" s="22"/>
      <c r="RSQ2" s="22"/>
      <c r="RSR2" s="22"/>
      <c r="RSS2" s="22"/>
      <c r="RST2" s="22"/>
      <c r="RSU2" s="22"/>
      <c r="RSV2" s="22"/>
      <c r="RSW2" s="22"/>
      <c r="RSX2" s="22"/>
      <c r="RSY2" s="22"/>
      <c r="RSZ2" s="22"/>
      <c r="RTA2" s="22"/>
      <c r="RTB2" s="22"/>
      <c r="RTC2" s="22"/>
      <c r="RTD2" s="22"/>
      <c r="RTE2" s="22"/>
      <c r="RTF2" s="22"/>
      <c r="RTG2" s="22"/>
      <c r="RTH2" s="22"/>
      <c r="RTI2" s="22"/>
      <c r="RTJ2" s="22"/>
      <c r="RTK2" s="22"/>
      <c r="RTL2" s="22"/>
      <c r="RTM2" s="22"/>
      <c r="RTN2" s="22"/>
      <c r="RTO2" s="22"/>
      <c r="RTP2" s="22"/>
      <c r="RTQ2" s="22"/>
      <c r="RTR2" s="22"/>
      <c r="RTS2" s="22"/>
      <c r="RTT2" s="22"/>
      <c r="RTU2" s="22"/>
      <c r="RTV2" s="22"/>
      <c r="RTW2" s="22"/>
      <c r="RTX2" s="22"/>
      <c r="RTY2" s="22"/>
      <c r="RTZ2" s="22"/>
      <c r="RUA2" s="22"/>
      <c r="RUB2" s="22"/>
      <c r="RUC2" s="22"/>
      <c r="RUD2" s="22"/>
      <c r="RUE2" s="22"/>
      <c r="RUF2" s="22"/>
      <c r="RUG2" s="22"/>
      <c r="RUH2" s="22"/>
      <c r="RUI2" s="22"/>
      <c r="RUJ2" s="22"/>
      <c r="RUK2" s="22"/>
      <c r="RUL2" s="22"/>
      <c r="RUM2" s="22"/>
      <c r="RUN2" s="22"/>
      <c r="RUO2" s="22"/>
      <c r="RUP2" s="22"/>
      <c r="RUQ2" s="22"/>
      <c r="RUR2" s="22"/>
      <c r="RUS2" s="22"/>
      <c r="RUT2" s="22"/>
      <c r="RUU2" s="22"/>
      <c r="RUV2" s="22"/>
      <c r="RUW2" s="22"/>
      <c r="RUX2" s="22"/>
      <c r="RUY2" s="22"/>
      <c r="RUZ2" s="22"/>
      <c r="RVA2" s="22"/>
      <c r="RVB2" s="22"/>
      <c r="RVC2" s="22"/>
      <c r="RVD2" s="22"/>
      <c r="RVE2" s="22"/>
      <c r="RVF2" s="22"/>
      <c r="RVG2" s="22"/>
      <c r="RVH2" s="22"/>
      <c r="RVI2" s="22"/>
      <c r="RVJ2" s="22"/>
      <c r="RVK2" s="22"/>
      <c r="RVL2" s="22"/>
      <c r="RVM2" s="22"/>
      <c r="RVN2" s="22"/>
      <c r="RVO2" s="22"/>
      <c r="RVP2" s="22"/>
      <c r="RVQ2" s="22"/>
      <c r="RVR2" s="22"/>
      <c r="RVS2" s="22"/>
      <c r="RVT2" s="22"/>
      <c r="RVU2" s="22"/>
      <c r="RVV2" s="22"/>
      <c r="RVW2" s="22"/>
      <c r="RVX2" s="22"/>
      <c r="RVY2" s="22"/>
      <c r="RVZ2" s="22"/>
      <c r="RWA2" s="22"/>
      <c r="RWB2" s="22"/>
      <c r="RWC2" s="22"/>
      <c r="RWD2" s="22"/>
      <c r="RWE2" s="22"/>
      <c r="RWF2" s="22"/>
      <c r="RWG2" s="22"/>
      <c r="RWH2" s="22"/>
      <c r="RWI2" s="22"/>
      <c r="RWJ2" s="22"/>
      <c r="RWK2" s="22"/>
      <c r="RWL2" s="22"/>
      <c r="RWM2" s="22"/>
      <c r="RWN2" s="22"/>
      <c r="RWO2" s="22"/>
      <c r="RWP2" s="22"/>
      <c r="RWQ2" s="22"/>
      <c r="RWR2" s="22"/>
      <c r="RWS2" s="22"/>
      <c r="RWT2" s="22"/>
      <c r="RWU2" s="22"/>
      <c r="RWV2" s="22"/>
      <c r="RWW2" s="22"/>
      <c r="RWX2" s="22"/>
      <c r="RWY2" s="22"/>
      <c r="RWZ2" s="22"/>
      <c r="RXA2" s="22"/>
      <c r="RXB2" s="22"/>
      <c r="RXC2" s="22"/>
      <c r="RXD2" s="22"/>
      <c r="RXE2" s="22"/>
      <c r="RXF2" s="22"/>
      <c r="RXG2" s="22"/>
      <c r="RXH2" s="22"/>
      <c r="RXI2" s="22"/>
      <c r="RXJ2" s="22"/>
      <c r="RXK2" s="22"/>
      <c r="RXL2" s="22"/>
      <c r="RXM2" s="22"/>
      <c r="RXN2" s="22"/>
      <c r="RXO2" s="22"/>
      <c r="RXP2" s="22"/>
      <c r="RXQ2" s="22"/>
      <c r="RXR2" s="22"/>
      <c r="RXS2" s="22"/>
      <c r="RXT2" s="22"/>
      <c r="RXU2" s="22"/>
      <c r="RXV2" s="22"/>
      <c r="RXW2" s="22"/>
      <c r="RXX2" s="22"/>
      <c r="RXY2" s="22"/>
      <c r="RXZ2" s="22"/>
      <c r="RYA2" s="22"/>
      <c r="RYB2" s="22"/>
      <c r="RYC2" s="22"/>
      <c r="RYD2" s="22"/>
      <c r="RYE2" s="22"/>
      <c r="RYF2" s="22"/>
      <c r="RYG2" s="22"/>
      <c r="RYH2" s="22"/>
      <c r="RYI2" s="22"/>
      <c r="RYJ2" s="22"/>
      <c r="RYK2" s="22"/>
      <c r="RYL2" s="22"/>
      <c r="RYM2" s="22"/>
      <c r="RYN2" s="22"/>
      <c r="RYO2" s="22"/>
      <c r="RYP2" s="22"/>
      <c r="RYQ2" s="22"/>
      <c r="RYR2" s="22"/>
      <c r="RYS2" s="22"/>
      <c r="RYT2" s="22"/>
      <c r="RYU2" s="22"/>
      <c r="RYV2" s="22"/>
      <c r="RYW2" s="22"/>
      <c r="RYX2" s="22"/>
      <c r="RYY2" s="22"/>
      <c r="RYZ2" s="22"/>
      <c r="RZA2" s="22"/>
      <c r="RZB2" s="22"/>
      <c r="RZC2" s="22"/>
      <c r="RZD2" s="22"/>
      <c r="RZE2" s="22"/>
      <c r="RZF2" s="22"/>
      <c r="RZG2" s="22"/>
      <c r="RZH2" s="22"/>
      <c r="RZI2" s="22"/>
      <c r="RZJ2" s="22"/>
      <c r="RZK2" s="22"/>
      <c r="RZL2" s="22"/>
      <c r="RZM2" s="22"/>
      <c r="RZN2" s="22"/>
      <c r="RZO2" s="22"/>
      <c r="RZP2" s="22"/>
      <c r="RZQ2" s="22"/>
      <c r="RZR2" s="22"/>
      <c r="RZS2" s="22"/>
      <c r="RZT2" s="22"/>
      <c r="RZU2" s="22"/>
      <c r="RZV2" s="22"/>
      <c r="RZW2" s="22"/>
      <c r="RZX2" s="22"/>
      <c r="RZY2" s="22"/>
      <c r="RZZ2" s="22"/>
      <c r="SAA2" s="22"/>
      <c r="SAB2" s="22"/>
      <c r="SAC2" s="22"/>
      <c r="SAD2" s="22"/>
      <c r="SAE2" s="22"/>
      <c r="SAF2" s="22"/>
      <c r="SAG2" s="22"/>
      <c r="SAH2" s="22"/>
      <c r="SAI2" s="22"/>
      <c r="SAJ2" s="22"/>
      <c r="SAK2" s="22"/>
      <c r="SAL2" s="22"/>
      <c r="SAM2" s="22"/>
      <c r="SAN2" s="22"/>
      <c r="SAO2" s="22"/>
      <c r="SAP2" s="22"/>
      <c r="SAQ2" s="22"/>
      <c r="SAR2" s="22"/>
      <c r="SAS2" s="22"/>
      <c r="SAT2" s="22"/>
      <c r="SAU2" s="22"/>
      <c r="SAV2" s="22"/>
      <c r="SAW2" s="22"/>
      <c r="SAX2" s="22"/>
      <c r="SAY2" s="22"/>
      <c r="SAZ2" s="22"/>
      <c r="SBA2" s="22"/>
      <c r="SBB2" s="22"/>
      <c r="SBC2" s="22"/>
      <c r="SBD2" s="22"/>
      <c r="SBE2" s="22"/>
      <c r="SBF2" s="22"/>
      <c r="SBG2" s="22"/>
      <c r="SBH2" s="22"/>
      <c r="SBI2" s="22"/>
      <c r="SBJ2" s="22"/>
      <c r="SBK2" s="22"/>
      <c r="SBL2" s="22"/>
      <c r="SBM2" s="22"/>
      <c r="SBN2" s="22"/>
      <c r="SBO2" s="22"/>
      <c r="SBP2" s="22"/>
      <c r="SBQ2" s="22"/>
      <c r="SBR2" s="22"/>
      <c r="SBS2" s="22"/>
      <c r="SBT2" s="22"/>
      <c r="SBU2" s="22"/>
      <c r="SBV2" s="22"/>
      <c r="SBW2" s="22"/>
      <c r="SBX2" s="22"/>
      <c r="SBY2" s="22"/>
      <c r="SBZ2" s="22"/>
      <c r="SCA2" s="22"/>
      <c r="SCB2" s="22"/>
      <c r="SCC2" s="22"/>
      <c r="SCD2" s="22"/>
      <c r="SCE2" s="22"/>
      <c r="SCF2" s="22"/>
      <c r="SCG2" s="22"/>
      <c r="SCH2" s="22"/>
      <c r="SCI2" s="22"/>
      <c r="SCJ2" s="22"/>
      <c r="SCK2" s="22"/>
      <c r="SCL2" s="22"/>
      <c r="SCM2" s="22"/>
      <c r="SCN2" s="22"/>
      <c r="SCO2" s="22"/>
      <c r="SCP2" s="22"/>
      <c r="SCQ2" s="22"/>
      <c r="SCR2" s="22"/>
      <c r="SCS2" s="22"/>
      <c r="SCT2" s="22"/>
      <c r="SCU2" s="22"/>
      <c r="SCV2" s="22"/>
      <c r="SCW2" s="22"/>
      <c r="SCX2" s="22"/>
      <c r="SCY2" s="22"/>
      <c r="SCZ2" s="22"/>
      <c r="SDA2" s="22"/>
      <c r="SDB2" s="22"/>
      <c r="SDC2" s="22"/>
      <c r="SDD2" s="22"/>
      <c r="SDE2" s="22"/>
      <c r="SDF2" s="22"/>
      <c r="SDG2" s="22"/>
      <c r="SDH2" s="22"/>
      <c r="SDI2" s="22"/>
      <c r="SDJ2" s="22"/>
      <c r="SDK2" s="22"/>
      <c r="SDL2" s="22"/>
      <c r="SDM2" s="22"/>
      <c r="SDN2" s="22"/>
      <c r="SDO2" s="22"/>
      <c r="SDP2" s="22"/>
      <c r="SDQ2" s="22"/>
      <c r="SDR2" s="22"/>
      <c r="SDS2" s="22"/>
      <c r="SDT2" s="22"/>
      <c r="SDU2" s="22"/>
      <c r="SDV2" s="22"/>
      <c r="SDW2" s="22"/>
      <c r="SDX2" s="22"/>
      <c r="SDY2" s="22"/>
      <c r="SDZ2" s="22"/>
      <c r="SEA2" s="22"/>
      <c r="SEB2" s="22"/>
      <c r="SEC2" s="22"/>
      <c r="SED2" s="22"/>
      <c r="SEE2" s="22"/>
      <c r="SEF2" s="22"/>
      <c r="SEG2" s="22"/>
      <c r="SEH2" s="22"/>
      <c r="SEI2" s="22"/>
      <c r="SEJ2" s="22"/>
      <c r="SEK2" s="22"/>
      <c r="SEL2" s="22"/>
      <c r="SEM2" s="22"/>
      <c r="SEN2" s="22"/>
      <c r="SEO2" s="22"/>
      <c r="SEP2" s="22"/>
      <c r="SEQ2" s="22"/>
      <c r="SER2" s="22"/>
      <c r="SES2" s="22"/>
      <c r="SET2" s="22"/>
      <c r="SEU2" s="22"/>
      <c r="SEV2" s="22"/>
      <c r="SEW2" s="22"/>
      <c r="SEX2" s="22"/>
      <c r="SEY2" s="22"/>
      <c r="SEZ2" s="22"/>
      <c r="SFA2" s="22"/>
      <c r="SFB2" s="22"/>
      <c r="SFC2" s="22"/>
      <c r="SFD2" s="22"/>
      <c r="SFE2" s="22"/>
      <c r="SFF2" s="22"/>
      <c r="SFG2" s="22"/>
      <c r="SFH2" s="22"/>
      <c r="SFI2" s="22"/>
      <c r="SFJ2" s="22"/>
      <c r="SFK2" s="22"/>
      <c r="SFL2" s="22"/>
      <c r="SFM2" s="22"/>
      <c r="SFN2" s="22"/>
      <c r="SFO2" s="22"/>
      <c r="SFP2" s="22"/>
      <c r="SFQ2" s="22"/>
      <c r="SFR2" s="22"/>
      <c r="SFS2" s="22"/>
      <c r="SFT2" s="22"/>
      <c r="SFU2" s="22"/>
      <c r="SFV2" s="22"/>
      <c r="SFW2" s="22"/>
      <c r="SFX2" s="22"/>
      <c r="SFY2" s="22"/>
      <c r="SFZ2" s="22"/>
      <c r="SGA2" s="22"/>
      <c r="SGB2" s="22"/>
      <c r="SGC2" s="22"/>
      <c r="SGD2" s="22"/>
      <c r="SGE2" s="22"/>
      <c r="SGF2" s="22"/>
      <c r="SGG2" s="22"/>
      <c r="SGH2" s="22"/>
      <c r="SGI2" s="22"/>
      <c r="SGJ2" s="22"/>
      <c r="SGK2" s="22"/>
      <c r="SGL2" s="22"/>
      <c r="SGM2" s="22"/>
      <c r="SGN2" s="22"/>
      <c r="SGO2" s="22"/>
      <c r="SGP2" s="22"/>
      <c r="SGQ2" s="22"/>
      <c r="SGR2" s="22"/>
      <c r="SGS2" s="22"/>
      <c r="SGT2" s="22"/>
      <c r="SGU2" s="22"/>
      <c r="SGV2" s="22"/>
      <c r="SGW2" s="22"/>
      <c r="SGX2" s="22"/>
      <c r="SGY2" s="22"/>
      <c r="SGZ2" s="22"/>
      <c r="SHA2" s="22"/>
      <c r="SHB2" s="22"/>
      <c r="SHC2" s="22"/>
      <c r="SHD2" s="22"/>
      <c r="SHE2" s="22"/>
      <c r="SHF2" s="22"/>
      <c r="SHG2" s="22"/>
      <c r="SHH2" s="22"/>
      <c r="SHI2" s="22"/>
      <c r="SHJ2" s="22"/>
      <c r="SHK2" s="22"/>
      <c r="SHL2" s="22"/>
      <c r="SHM2" s="22"/>
      <c r="SHN2" s="22"/>
      <c r="SHO2" s="22"/>
      <c r="SHP2" s="22"/>
      <c r="SHQ2" s="22"/>
      <c r="SHR2" s="22"/>
      <c r="SHS2" s="22"/>
      <c r="SHT2" s="22"/>
      <c r="SHU2" s="22"/>
      <c r="SHV2" s="22"/>
      <c r="SHW2" s="22"/>
      <c r="SHX2" s="22"/>
      <c r="SHY2" s="22"/>
      <c r="SHZ2" s="22"/>
      <c r="SIA2" s="22"/>
      <c r="SIB2" s="22"/>
      <c r="SIC2" s="22"/>
      <c r="SID2" s="22"/>
      <c r="SIE2" s="22"/>
      <c r="SIF2" s="22"/>
      <c r="SIG2" s="22"/>
      <c r="SIH2" s="22"/>
      <c r="SII2" s="22"/>
      <c r="SIJ2" s="22"/>
      <c r="SIK2" s="22"/>
      <c r="SIL2" s="22"/>
      <c r="SIM2" s="22"/>
      <c r="SIN2" s="22"/>
      <c r="SIO2" s="22"/>
      <c r="SIP2" s="22"/>
      <c r="SIQ2" s="22"/>
      <c r="SIR2" s="22"/>
      <c r="SIS2" s="22"/>
      <c r="SIT2" s="22"/>
      <c r="SIU2" s="22"/>
      <c r="SIV2" s="22"/>
      <c r="SIW2" s="22"/>
      <c r="SIX2" s="22"/>
      <c r="SIY2" s="22"/>
      <c r="SIZ2" s="22"/>
      <c r="SJA2" s="22"/>
      <c r="SJB2" s="22"/>
      <c r="SJC2" s="22"/>
      <c r="SJD2" s="22"/>
      <c r="SJE2" s="22"/>
      <c r="SJF2" s="22"/>
      <c r="SJG2" s="22"/>
      <c r="SJH2" s="22"/>
      <c r="SJI2" s="22"/>
      <c r="SJJ2" s="22"/>
      <c r="SJK2" s="22"/>
      <c r="SJL2" s="22"/>
      <c r="SJM2" s="22"/>
      <c r="SJN2" s="22"/>
      <c r="SJO2" s="22"/>
      <c r="SJP2" s="22"/>
      <c r="SJQ2" s="22"/>
      <c r="SJR2" s="22"/>
      <c r="SJS2" s="22"/>
      <c r="SJT2" s="22"/>
      <c r="SJU2" s="22"/>
      <c r="SJV2" s="22"/>
      <c r="SJW2" s="22"/>
      <c r="SJX2" s="22"/>
      <c r="SJY2" s="22"/>
      <c r="SJZ2" s="22"/>
      <c r="SKA2" s="22"/>
      <c r="SKB2" s="22"/>
      <c r="SKC2" s="22"/>
      <c r="SKD2" s="22"/>
      <c r="SKE2" s="22"/>
      <c r="SKF2" s="22"/>
      <c r="SKG2" s="22"/>
      <c r="SKH2" s="22"/>
      <c r="SKI2" s="22"/>
      <c r="SKJ2" s="22"/>
      <c r="SKK2" s="22"/>
      <c r="SKL2" s="22"/>
      <c r="SKM2" s="22"/>
      <c r="SKN2" s="22"/>
      <c r="SKO2" s="22"/>
      <c r="SKP2" s="22"/>
      <c r="SKQ2" s="22"/>
      <c r="SKR2" s="22"/>
      <c r="SKS2" s="22"/>
      <c r="SKT2" s="22"/>
      <c r="SKU2" s="22"/>
      <c r="SKV2" s="22"/>
      <c r="SKW2" s="22"/>
      <c r="SKX2" s="22"/>
      <c r="SKY2" s="22"/>
      <c r="SKZ2" s="22"/>
      <c r="SLA2" s="22"/>
      <c r="SLB2" s="22"/>
      <c r="SLC2" s="22"/>
      <c r="SLD2" s="22"/>
      <c r="SLE2" s="22"/>
      <c r="SLF2" s="22"/>
      <c r="SLG2" s="22"/>
      <c r="SLH2" s="22"/>
      <c r="SLI2" s="22"/>
      <c r="SLJ2" s="22"/>
      <c r="SLK2" s="22"/>
      <c r="SLL2" s="22"/>
      <c r="SLM2" s="22"/>
      <c r="SLN2" s="22"/>
      <c r="SLO2" s="22"/>
      <c r="SLP2" s="22"/>
      <c r="SLQ2" s="22"/>
      <c r="SLR2" s="22"/>
      <c r="SLS2" s="22"/>
      <c r="SLT2" s="22"/>
      <c r="SLU2" s="22"/>
      <c r="SLV2" s="22"/>
      <c r="SLW2" s="22"/>
      <c r="SLX2" s="22"/>
      <c r="SLY2" s="22"/>
      <c r="SLZ2" s="22"/>
      <c r="SMA2" s="22"/>
      <c r="SMB2" s="22"/>
      <c r="SMC2" s="22"/>
      <c r="SMD2" s="22"/>
      <c r="SME2" s="22"/>
      <c r="SMF2" s="22"/>
      <c r="SMG2" s="22"/>
      <c r="SMH2" s="22"/>
      <c r="SMI2" s="22"/>
      <c r="SMJ2" s="22"/>
      <c r="SMK2" s="22"/>
      <c r="SML2" s="22"/>
      <c r="SMM2" s="22"/>
      <c r="SMN2" s="22"/>
      <c r="SMO2" s="22"/>
      <c r="SMP2" s="22"/>
      <c r="SMQ2" s="22"/>
      <c r="SMR2" s="22"/>
      <c r="SMS2" s="22"/>
      <c r="SMT2" s="22"/>
      <c r="SMU2" s="22"/>
      <c r="SMV2" s="22"/>
      <c r="SMW2" s="22"/>
      <c r="SMX2" s="22"/>
      <c r="SMY2" s="22"/>
      <c r="SMZ2" s="22"/>
      <c r="SNA2" s="22"/>
      <c r="SNB2" s="22"/>
      <c r="SNC2" s="22"/>
      <c r="SND2" s="22"/>
      <c r="SNE2" s="22"/>
      <c r="SNF2" s="22"/>
      <c r="SNG2" s="22"/>
      <c r="SNH2" s="22"/>
      <c r="SNI2" s="22"/>
      <c r="SNJ2" s="22"/>
      <c r="SNK2" s="22"/>
      <c r="SNL2" s="22"/>
      <c r="SNM2" s="22"/>
      <c r="SNN2" s="22"/>
      <c r="SNO2" s="22"/>
      <c r="SNP2" s="22"/>
      <c r="SNQ2" s="22"/>
      <c r="SNR2" s="22"/>
      <c r="SNS2" s="22"/>
      <c r="SNT2" s="22"/>
      <c r="SNU2" s="22"/>
      <c r="SNV2" s="22"/>
      <c r="SNW2" s="22"/>
      <c r="SNX2" s="22"/>
      <c r="SNY2" s="22"/>
      <c r="SNZ2" s="22"/>
      <c r="SOA2" s="22"/>
      <c r="SOB2" s="22"/>
      <c r="SOC2" s="22"/>
      <c r="SOD2" s="22"/>
      <c r="SOE2" s="22"/>
      <c r="SOF2" s="22"/>
      <c r="SOG2" s="22"/>
      <c r="SOH2" s="22"/>
      <c r="SOI2" s="22"/>
      <c r="SOJ2" s="22"/>
      <c r="SOK2" s="22"/>
      <c r="SOL2" s="22"/>
      <c r="SOM2" s="22"/>
      <c r="SON2" s="22"/>
      <c r="SOO2" s="22"/>
      <c r="SOP2" s="22"/>
      <c r="SOQ2" s="22"/>
      <c r="SOR2" s="22"/>
      <c r="SOS2" s="22"/>
      <c r="SOT2" s="22"/>
      <c r="SOU2" s="22"/>
      <c r="SOV2" s="22"/>
      <c r="SOW2" s="22"/>
      <c r="SOX2" s="22"/>
      <c r="SOY2" s="22"/>
      <c r="SOZ2" s="22"/>
      <c r="SPA2" s="22"/>
      <c r="SPB2" s="22"/>
      <c r="SPC2" s="22"/>
      <c r="SPD2" s="22"/>
      <c r="SPE2" s="22"/>
      <c r="SPF2" s="22"/>
      <c r="SPG2" s="22"/>
      <c r="SPH2" s="22"/>
      <c r="SPI2" s="22"/>
      <c r="SPJ2" s="22"/>
      <c r="SPK2" s="22"/>
      <c r="SPL2" s="22"/>
      <c r="SPM2" s="22"/>
      <c r="SPN2" s="22"/>
      <c r="SPO2" s="22"/>
      <c r="SPP2" s="22"/>
      <c r="SPQ2" s="22"/>
      <c r="SPR2" s="22"/>
      <c r="SPS2" s="22"/>
      <c r="SPT2" s="22"/>
      <c r="SPU2" s="22"/>
      <c r="SPV2" s="22"/>
      <c r="SPW2" s="22"/>
      <c r="SPX2" s="22"/>
      <c r="SPY2" s="22"/>
      <c r="SPZ2" s="22"/>
      <c r="SQA2" s="22"/>
      <c r="SQB2" s="22"/>
      <c r="SQC2" s="22"/>
      <c r="SQD2" s="22"/>
      <c r="SQE2" s="22"/>
      <c r="SQF2" s="22"/>
      <c r="SQG2" s="22"/>
      <c r="SQH2" s="22"/>
      <c r="SQI2" s="22"/>
      <c r="SQJ2" s="22"/>
      <c r="SQK2" s="22"/>
      <c r="SQL2" s="22"/>
      <c r="SQM2" s="22"/>
      <c r="SQN2" s="22"/>
      <c r="SQO2" s="22"/>
      <c r="SQP2" s="22"/>
      <c r="SQQ2" s="22"/>
      <c r="SQR2" s="22"/>
      <c r="SQS2" s="22"/>
      <c r="SQT2" s="22"/>
      <c r="SQU2" s="22"/>
      <c r="SQV2" s="22"/>
      <c r="SQW2" s="22"/>
      <c r="SQX2" s="22"/>
      <c r="SQY2" s="22"/>
      <c r="SQZ2" s="22"/>
      <c r="SRA2" s="22"/>
      <c r="SRB2" s="22"/>
      <c r="SRC2" s="22"/>
      <c r="SRD2" s="22"/>
      <c r="SRE2" s="22"/>
      <c r="SRF2" s="22"/>
      <c r="SRG2" s="22"/>
      <c r="SRH2" s="22"/>
      <c r="SRI2" s="22"/>
      <c r="SRJ2" s="22"/>
      <c r="SRK2" s="22"/>
      <c r="SRL2" s="22"/>
      <c r="SRM2" s="22"/>
      <c r="SRN2" s="22"/>
      <c r="SRO2" s="22"/>
      <c r="SRP2" s="22"/>
      <c r="SRQ2" s="22"/>
      <c r="SRR2" s="22"/>
      <c r="SRS2" s="22"/>
      <c r="SRT2" s="22"/>
      <c r="SRU2" s="22"/>
      <c r="SRV2" s="22"/>
      <c r="SRW2" s="22"/>
      <c r="SRX2" s="22"/>
      <c r="SRY2" s="22"/>
      <c r="SRZ2" s="22"/>
      <c r="SSA2" s="22"/>
      <c r="SSB2" s="22"/>
      <c r="SSC2" s="22"/>
      <c r="SSD2" s="22"/>
      <c r="SSE2" s="22"/>
      <c r="SSF2" s="22"/>
      <c r="SSG2" s="22"/>
      <c r="SSH2" s="22"/>
      <c r="SSI2" s="22"/>
      <c r="SSJ2" s="22"/>
      <c r="SSK2" s="22"/>
      <c r="SSL2" s="22"/>
      <c r="SSM2" s="22"/>
      <c r="SSN2" s="22"/>
      <c r="SSO2" s="22"/>
      <c r="SSP2" s="22"/>
      <c r="SSQ2" s="22"/>
      <c r="SSR2" s="22"/>
      <c r="SSS2" s="22"/>
      <c r="SST2" s="22"/>
      <c r="SSU2" s="22"/>
      <c r="SSV2" s="22"/>
      <c r="SSW2" s="22"/>
      <c r="SSX2" s="22"/>
      <c r="SSY2" s="22"/>
      <c r="SSZ2" s="22"/>
      <c r="STA2" s="22"/>
      <c r="STB2" s="22"/>
      <c r="STC2" s="22"/>
      <c r="STD2" s="22"/>
      <c r="STE2" s="22"/>
      <c r="STF2" s="22"/>
      <c r="STG2" s="22"/>
      <c r="STH2" s="22"/>
      <c r="STI2" s="22"/>
      <c r="STJ2" s="22"/>
      <c r="STK2" s="22"/>
      <c r="STL2" s="22"/>
      <c r="STM2" s="22"/>
      <c r="STN2" s="22"/>
      <c r="STO2" s="22"/>
      <c r="STP2" s="22"/>
      <c r="STQ2" s="22"/>
      <c r="STR2" s="22"/>
      <c r="STS2" s="22"/>
      <c r="STT2" s="22"/>
      <c r="STU2" s="22"/>
      <c r="STV2" s="22"/>
      <c r="STW2" s="22"/>
      <c r="STX2" s="22"/>
      <c r="STY2" s="22"/>
      <c r="STZ2" s="22"/>
      <c r="SUA2" s="22"/>
      <c r="SUB2" s="22"/>
      <c r="SUC2" s="22"/>
      <c r="SUD2" s="22"/>
      <c r="SUE2" s="22"/>
      <c r="SUF2" s="22"/>
      <c r="SUG2" s="22"/>
      <c r="SUH2" s="22"/>
      <c r="SUI2" s="22"/>
      <c r="SUJ2" s="22"/>
      <c r="SUK2" s="22"/>
      <c r="SUL2" s="22"/>
      <c r="SUM2" s="22"/>
      <c r="SUN2" s="22"/>
      <c r="SUO2" s="22"/>
      <c r="SUP2" s="22"/>
      <c r="SUQ2" s="22"/>
      <c r="SUR2" s="22"/>
      <c r="SUS2" s="22"/>
      <c r="SUT2" s="22"/>
      <c r="SUU2" s="22"/>
      <c r="SUV2" s="22"/>
      <c r="SUW2" s="22"/>
      <c r="SUX2" s="22"/>
      <c r="SUY2" s="22"/>
      <c r="SUZ2" s="22"/>
      <c r="SVA2" s="22"/>
      <c r="SVB2" s="22"/>
      <c r="SVC2" s="22"/>
      <c r="SVD2" s="22"/>
      <c r="SVE2" s="22"/>
      <c r="SVF2" s="22"/>
      <c r="SVG2" s="22"/>
      <c r="SVH2" s="22"/>
      <c r="SVI2" s="22"/>
      <c r="SVJ2" s="22"/>
      <c r="SVK2" s="22"/>
      <c r="SVL2" s="22"/>
      <c r="SVM2" s="22"/>
      <c r="SVN2" s="22"/>
      <c r="SVO2" s="22"/>
      <c r="SVP2" s="22"/>
      <c r="SVQ2" s="22"/>
      <c r="SVR2" s="22"/>
      <c r="SVS2" s="22"/>
      <c r="SVT2" s="22"/>
      <c r="SVU2" s="22"/>
      <c r="SVV2" s="22"/>
      <c r="SVW2" s="22"/>
      <c r="SVX2" s="22"/>
      <c r="SVY2" s="22"/>
      <c r="SVZ2" s="22"/>
      <c r="SWA2" s="22"/>
      <c r="SWB2" s="22"/>
      <c r="SWC2" s="22"/>
      <c r="SWD2" s="22"/>
      <c r="SWE2" s="22"/>
      <c r="SWF2" s="22"/>
      <c r="SWG2" s="22"/>
      <c r="SWH2" s="22"/>
      <c r="SWI2" s="22"/>
      <c r="SWJ2" s="22"/>
      <c r="SWK2" s="22"/>
      <c r="SWL2" s="22"/>
      <c r="SWM2" s="22"/>
      <c r="SWN2" s="22"/>
      <c r="SWO2" s="22"/>
      <c r="SWP2" s="22"/>
      <c r="SWQ2" s="22"/>
      <c r="SWR2" s="22"/>
      <c r="SWS2" s="22"/>
      <c r="SWT2" s="22"/>
      <c r="SWU2" s="22"/>
      <c r="SWV2" s="22"/>
      <c r="SWW2" s="22"/>
      <c r="SWX2" s="22"/>
      <c r="SWY2" s="22"/>
      <c r="SWZ2" s="22"/>
      <c r="SXA2" s="22"/>
      <c r="SXB2" s="22"/>
      <c r="SXC2" s="22"/>
      <c r="SXD2" s="22"/>
      <c r="SXE2" s="22"/>
      <c r="SXF2" s="22"/>
      <c r="SXG2" s="22"/>
      <c r="SXH2" s="22"/>
      <c r="SXI2" s="22"/>
      <c r="SXJ2" s="22"/>
      <c r="SXK2" s="22"/>
      <c r="SXL2" s="22"/>
      <c r="SXM2" s="22"/>
      <c r="SXN2" s="22"/>
      <c r="SXO2" s="22"/>
      <c r="SXP2" s="22"/>
      <c r="SXQ2" s="22"/>
      <c r="SXR2" s="22"/>
      <c r="SXS2" s="22"/>
      <c r="SXT2" s="22"/>
      <c r="SXU2" s="22"/>
      <c r="SXV2" s="22"/>
      <c r="SXW2" s="22"/>
      <c r="SXX2" s="22"/>
      <c r="SXY2" s="22"/>
      <c r="SXZ2" s="22"/>
      <c r="SYA2" s="22"/>
      <c r="SYB2" s="22"/>
      <c r="SYC2" s="22"/>
      <c r="SYD2" s="22"/>
      <c r="SYE2" s="22"/>
      <c r="SYF2" s="22"/>
      <c r="SYG2" s="22"/>
      <c r="SYH2" s="22"/>
      <c r="SYI2" s="22"/>
      <c r="SYJ2" s="22"/>
      <c r="SYK2" s="22"/>
      <c r="SYL2" s="22"/>
      <c r="SYM2" s="22"/>
      <c r="SYN2" s="22"/>
      <c r="SYO2" s="22"/>
      <c r="SYP2" s="22"/>
      <c r="SYQ2" s="22"/>
      <c r="SYR2" s="22"/>
      <c r="SYS2" s="22"/>
      <c r="SYT2" s="22"/>
      <c r="SYU2" s="22"/>
      <c r="SYV2" s="22"/>
      <c r="SYW2" s="22"/>
      <c r="SYX2" s="22"/>
      <c r="SYY2" s="22"/>
      <c r="SYZ2" s="22"/>
      <c r="SZA2" s="22"/>
      <c r="SZB2" s="22"/>
      <c r="SZC2" s="22"/>
      <c r="SZD2" s="22"/>
      <c r="SZE2" s="22"/>
      <c r="SZF2" s="22"/>
      <c r="SZG2" s="22"/>
      <c r="SZH2" s="22"/>
      <c r="SZI2" s="22"/>
      <c r="SZJ2" s="22"/>
      <c r="SZK2" s="22"/>
      <c r="SZL2" s="22"/>
      <c r="SZM2" s="22"/>
      <c r="SZN2" s="22"/>
      <c r="SZO2" s="22"/>
      <c r="SZP2" s="22"/>
      <c r="SZQ2" s="22"/>
      <c r="SZR2" s="22"/>
      <c r="SZS2" s="22"/>
      <c r="SZT2" s="22"/>
      <c r="SZU2" s="22"/>
      <c r="SZV2" s="22"/>
      <c r="SZW2" s="22"/>
      <c r="SZX2" s="22"/>
      <c r="SZY2" s="22"/>
      <c r="SZZ2" s="22"/>
      <c r="TAA2" s="22"/>
      <c r="TAB2" s="22"/>
      <c r="TAC2" s="22"/>
      <c r="TAD2" s="22"/>
      <c r="TAE2" s="22"/>
      <c r="TAF2" s="22"/>
      <c r="TAG2" s="22"/>
      <c r="TAH2" s="22"/>
      <c r="TAI2" s="22"/>
      <c r="TAJ2" s="22"/>
      <c r="TAK2" s="22"/>
      <c r="TAL2" s="22"/>
      <c r="TAM2" s="22"/>
      <c r="TAN2" s="22"/>
      <c r="TAO2" s="22"/>
      <c r="TAP2" s="22"/>
      <c r="TAQ2" s="22"/>
      <c r="TAR2" s="22"/>
      <c r="TAS2" s="22"/>
      <c r="TAT2" s="22"/>
      <c r="TAU2" s="22"/>
      <c r="TAV2" s="22"/>
      <c r="TAW2" s="22"/>
      <c r="TAX2" s="22"/>
      <c r="TAY2" s="22"/>
      <c r="TAZ2" s="22"/>
      <c r="TBA2" s="22"/>
      <c r="TBB2" s="22"/>
      <c r="TBC2" s="22"/>
      <c r="TBD2" s="22"/>
      <c r="TBE2" s="22"/>
      <c r="TBF2" s="22"/>
      <c r="TBG2" s="22"/>
      <c r="TBH2" s="22"/>
      <c r="TBI2" s="22"/>
      <c r="TBJ2" s="22"/>
      <c r="TBK2" s="22"/>
      <c r="TBL2" s="22"/>
      <c r="TBM2" s="22"/>
      <c r="TBN2" s="22"/>
      <c r="TBO2" s="22"/>
      <c r="TBP2" s="22"/>
      <c r="TBQ2" s="22"/>
      <c r="TBR2" s="22"/>
      <c r="TBS2" s="22"/>
      <c r="TBT2" s="22"/>
      <c r="TBU2" s="22"/>
      <c r="TBV2" s="22"/>
      <c r="TBW2" s="22"/>
      <c r="TBX2" s="22"/>
      <c r="TBY2" s="22"/>
      <c r="TBZ2" s="22"/>
      <c r="TCA2" s="22"/>
      <c r="TCB2" s="22"/>
      <c r="TCC2" s="22"/>
      <c r="TCD2" s="22"/>
      <c r="TCE2" s="22"/>
      <c r="TCF2" s="22"/>
      <c r="TCG2" s="22"/>
      <c r="TCH2" s="22"/>
      <c r="TCI2" s="22"/>
      <c r="TCJ2" s="22"/>
      <c r="TCK2" s="22"/>
      <c r="TCL2" s="22"/>
      <c r="TCM2" s="22"/>
      <c r="TCN2" s="22"/>
      <c r="TCO2" s="22"/>
      <c r="TCP2" s="22"/>
      <c r="TCQ2" s="22"/>
      <c r="TCR2" s="22"/>
      <c r="TCS2" s="22"/>
      <c r="TCT2" s="22"/>
      <c r="TCU2" s="22"/>
      <c r="TCV2" s="22"/>
      <c r="TCW2" s="22"/>
      <c r="TCX2" s="22"/>
      <c r="TCY2" s="22"/>
      <c r="TCZ2" s="22"/>
      <c r="TDA2" s="22"/>
      <c r="TDB2" s="22"/>
      <c r="TDC2" s="22"/>
      <c r="TDD2" s="22"/>
      <c r="TDE2" s="22"/>
      <c r="TDF2" s="22"/>
      <c r="TDG2" s="22"/>
      <c r="TDH2" s="22"/>
      <c r="TDI2" s="22"/>
      <c r="TDJ2" s="22"/>
      <c r="TDK2" s="22"/>
      <c r="TDL2" s="22"/>
      <c r="TDM2" s="22"/>
      <c r="TDN2" s="22"/>
      <c r="TDO2" s="22"/>
      <c r="TDP2" s="22"/>
      <c r="TDQ2" s="22"/>
      <c r="TDR2" s="22"/>
      <c r="TDS2" s="22"/>
      <c r="TDT2" s="22"/>
      <c r="TDU2" s="22"/>
      <c r="TDV2" s="22"/>
      <c r="TDW2" s="22"/>
      <c r="TDX2" s="22"/>
      <c r="TDY2" s="22"/>
      <c r="TDZ2" s="22"/>
      <c r="TEA2" s="22"/>
      <c r="TEB2" s="22"/>
      <c r="TEC2" s="22"/>
      <c r="TED2" s="22"/>
      <c r="TEE2" s="22"/>
      <c r="TEF2" s="22"/>
      <c r="TEG2" s="22"/>
      <c r="TEH2" s="22"/>
      <c r="TEI2" s="22"/>
      <c r="TEJ2" s="22"/>
      <c r="TEK2" s="22"/>
      <c r="TEL2" s="22"/>
      <c r="TEM2" s="22"/>
      <c r="TEN2" s="22"/>
      <c r="TEO2" s="22"/>
      <c r="TEP2" s="22"/>
      <c r="TEQ2" s="22"/>
      <c r="TER2" s="22"/>
      <c r="TES2" s="22"/>
      <c r="TET2" s="22"/>
      <c r="TEU2" s="22"/>
      <c r="TEV2" s="22"/>
      <c r="TEW2" s="22"/>
      <c r="TEX2" s="22"/>
      <c r="TEY2" s="22"/>
      <c r="TEZ2" s="22"/>
      <c r="TFA2" s="22"/>
      <c r="TFB2" s="22"/>
      <c r="TFC2" s="22"/>
      <c r="TFD2" s="22"/>
      <c r="TFE2" s="22"/>
      <c r="TFF2" s="22"/>
      <c r="TFG2" s="22"/>
      <c r="TFH2" s="22"/>
      <c r="TFI2" s="22"/>
      <c r="TFJ2" s="22"/>
      <c r="TFK2" s="22"/>
      <c r="TFL2" s="22"/>
      <c r="TFM2" s="22"/>
      <c r="TFN2" s="22"/>
      <c r="TFO2" s="22"/>
      <c r="TFP2" s="22"/>
      <c r="TFQ2" s="22"/>
      <c r="TFR2" s="22"/>
      <c r="TFS2" s="22"/>
      <c r="TFT2" s="22"/>
      <c r="TFU2" s="22"/>
      <c r="TFV2" s="22"/>
      <c r="TFW2" s="22"/>
      <c r="TFX2" s="22"/>
      <c r="TFY2" s="22"/>
      <c r="TFZ2" s="22"/>
      <c r="TGA2" s="22"/>
      <c r="TGB2" s="22"/>
      <c r="TGC2" s="22"/>
      <c r="TGD2" s="22"/>
      <c r="TGE2" s="22"/>
      <c r="TGF2" s="22"/>
      <c r="TGG2" s="22"/>
      <c r="TGH2" s="22"/>
      <c r="TGI2" s="22"/>
      <c r="TGJ2" s="22"/>
      <c r="TGK2" s="22"/>
      <c r="TGL2" s="22"/>
      <c r="TGM2" s="22"/>
      <c r="TGN2" s="22"/>
      <c r="TGO2" s="22"/>
      <c r="TGP2" s="22"/>
      <c r="TGQ2" s="22"/>
      <c r="TGR2" s="22"/>
      <c r="TGS2" s="22"/>
      <c r="TGT2" s="22"/>
      <c r="TGU2" s="22"/>
      <c r="TGV2" s="22"/>
      <c r="TGW2" s="22"/>
      <c r="TGX2" s="22"/>
      <c r="TGY2" s="22"/>
      <c r="TGZ2" s="22"/>
      <c r="THA2" s="22"/>
      <c r="THB2" s="22"/>
      <c r="THC2" s="22"/>
      <c r="THD2" s="22"/>
      <c r="THE2" s="22"/>
      <c r="THF2" s="22"/>
      <c r="THG2" s="22"/>
      <c r="THH2" s="22"/>
      <c r="THI2" s="22"/>
      <c r="THJ2" s="22"/>
      <c r="THK2" s="22"/>
      <c r="THL2" s="22"/>
      <c r="THM2" s="22"/>
      <c r="THN2" s="22"/>
      <c r="THO2" s="22"/>
      <c r="THP2" s="22"/>
      <c r="THQ2" s="22"/>
      <c r="THR2" s="22"/>
      <c r="THS2" s="22"/>
      <c r="THT2" s="22"/>
      <c r="THU2" s="22"/>
      <c r="THV2" s="22"/>
      <c r="THW2" s="22"/>
      <c r="THX2" s="22"/>
      <c r="THY2" s="22"/>
      <c r="THZ2" s="22"/>
      <c r="TIA2" s="22"/>
      <c r="TIB2" s="22"/>
      <c r="TIC2" s="22"/>
      <c r="TID2" s="22"/>
      <c r="TIE2" s="22"/>
      <c r="TIF2" s="22"/>
      <c r="TIG2" s="22"/>
      <c r="TIH2" s="22"/>
      <c r="TII2" s="22"/>
      <c r="TIJ2" s="22"/>
      <c r="TIK2" s="22"/>
      <c r="TIL2" s="22"/>
      <c r="TIM2" s="22"/>
      <c r="TIN2" s="22"/>
      <c r="TIO2" s="22"/>
      <c r="TIP2" s="22"/>
      <c r="TIQ2" s="22"/>
      <c r="TIR2" s="22"/>
      <c r="TIS2" s="22"/>
      <c r="TIT2" s="22"/>
      <c r="TIU2" s="22"/>
      <c r="TIV2" s="22"/>
      <c r="TIW2" s="22"/>
      <c r="TIX2" s="22"/>
      <c r="TIY2" s="22"/>
      <c r="TIZ2" s="22"/>
      <c r="TJA2" s="22"/>
      <c r="TJB2" s="22"/>
      <c r="TJC2" s="22"/>
      <c r="TJD2" s="22"/>
      <c r="TJE2" s="22"/>
      <c r="TJF2" s="22"/>
      <c r="TJG2" s="22"/>
      <c r="TJH2" s="22"/>
      <c r="TJI2" s="22"/>
      <c r="TJJ2" s="22"/>
      <c r="TJK2" s="22"/>
      <c r="TJL2" s="22"/>
      <c r="TJM2" s="22"/>
      <c r="TJN2" s="22"/>
      <c r="TJO2" s="22"/>
      <c r="TJP2" s="22"/>
      <c r="TJQ2" s="22"/>
      <c r="TJR2" s="22"/>
      <c r="TJS2" s="22"/>
      <c r="TJT2" s="22"/>
      <c r="TJU2" s="22"/>
      <c r="TJV2" s="22"/>
      <c r="TJW2" s="22"/>
      <c r="TJX2" s="22"/>
      <c r="TJY2" s="22"/>
      <c r="TJZ2" s="22"/>
      <c r="TKA2" s="22"/>
      <c r="TKB2" s="22"/>
      <c r="TKC2" s="22"/>
      <c r="TKD2" s="22"/>
      <c r="TKE2" s="22"/>
      <c r="TKF2" s="22"/>
      <c r="TKG2" s="22"/>
      <c r="TKH2" s="22"/>
      <c r="TKI2" s="22"/>
      <c r="TKJ2" s="22"/>
      <c r="TKK2" s="22"/>
      <c r="TKL2" s="22"/>
      <c r="TKM2" s="22"/>
      <c r="TKN2" s="22"/>
      <c r="TKO2" s="22"/>
      <c r="TKP2" s="22"/>
      <c r="TKQ2" s="22"/>
      <c r="TKR2" s="22"/>
      <c r="TKS2" s="22"/>
      <c r="TKT2" s="22"/>
      <c r="TKU2" s="22"/>
      <c r="TKV2" s="22"/>
      <c r="TKW2" s="22"/>
      <c r="TKX2" s="22"/>
      <c r="TKY2" s="22"/>
      <c r="TKZ2" s="22"/>
      <c r="TLA2" s="22"/>
      <c r="TLB2" s="22"/>
      <c r="TLC2" s="22"/>
      <c r="TLD2" s="22"/>
      <c r="TLE2" s="22"/>
      <c r="TLF2" s="22"/>
      <c r="TLG2" s="22"/>
      <c r="TLH2" s="22"/>
      <c r="TLI2" s="22"/>
      <c r="TLJ2" s="22"/>
      <c r="TLK2" s="22"/>
      <c r="TLL2" s="22"/>
      <c r="TLM2" s="22"/>
      <c r="TLN2" s="22"/>
      <c r="TLO2" s="22"/>
      <c r="TLP2" s="22"/>
      <c r="TLQ2" s="22"/>
      <c r="TLR2" s="22"/>
      <c r="TLS2" s="22"/>
      <c r="TLT2" s="22"/>
      <c r="TLU2" s="22"/>
      <c r="TLV2" s="22"/>
      <c r="TLW2" s="22"/>
      <c r="TLX2" s="22"/>
      <c r="TLY2" s="22"/>
      <c r="TLZ2" s="22"/>
      <c r="TMA2" s="22"/>
      <c r="TMB2" s="22"/>
      <c r="TMC2" s="22"/>
      <c r="TMD2" s="22"/>
      <c r="TME2" s="22"/>
      <c r="TMF2" s="22"/>
      <c r="TMG2" s="22"/>
      <c r="TMH2" s="22"/>
      <c r="TMI2" s="22"/>
      <c r="TMJ2" s="22"/>
      <c r="TMK2" s="22"/>
      <c r="TML2" s="22"/>
      <c r="TMM2" s="22"/>
      <c r="TMN2" s="22"/>
      <c r="TMO2" s="22"/>
      <c r="TMP2" s="22"/>
      <c r="TMQ2" s="22"/>
      <c r="TMR2" s="22"/>
      <c r="TMS2" s="22"/>
      <c r="TMT2" s="22"/>
      <c r="TMU2" s="22"/>
      <c r="TMV2" s="22"/>
      <c r="TMW2" s="22"/>
      <c r="TMX2" s="22"/>
      <c r="TMY2" s="22"/>
      <c r="TMZ2" s="22"/>
      <c r="TNA2" s="22"/>
      <c r="TNB2" s="22"/>
      <c r="TNC2" s="22"/>
      <c r="TND2" s="22"/>
      <c r="TNE2" s="22"/>
      <c r="TNF2" s="22"/>
      <c r="TNG2" s="22"/>
      <c r="TNH2" s="22"/>
      <c r="TNI2" s="22"/>
      <c r="TNJ2" s="22"/>
      <c r="TNK2" s="22"/>
      <c r="TNL2" s="22"/>
      <c r="TNM2" s="22"/>
      <c r="TNN2" s="22"/>
      <c r="TNO2" s="22"/>
      <c r="TNP2" s="22"/>
      <c r="TNQ2" s="22"/>
      <c r="TNR2" s="22"/>
      <c r="TNS2" s="22"/>
      <c r="TNT2" s="22"/>
      <c r="TNU2" s="22"/>
      <c r="TNV2" s="22"/>
      <c r="TNW2" s="22"/>
      <c r="TNX2" s="22"/>
      <c r="TNY2" s="22"/>
      <c r="TNZ2" s="22"/>
      <c r="TOA2" s="22"/>
      <c r="TOB2" s="22"/>
      <c r="TOC2" s="22"/>
      <c r="TOD2" s="22"/>
      <c r="TOE2" s="22"/>
      <c r="TOF2" s="22"/>
      <c r="TOG2" s="22"/>
      <c r="TOH2" s="22"/>
      <c r="TOI2" s="22"/>
      <c r="TOJ2" s="22"/>
      <c r="TOK2" s="22"/>
      <c r="TOL2" s="22"/>
      <c r="TOM2" s="22"/>
      <c r="TON2" s="22"/>
      <c r="TOO2" s="22"/>
      <c r="TOP2" s="22"/>
      <c r="TOQ2" s="22"/>
      <c r="TOR2" s="22"/>
      <c r="TOS2" s="22"/>
      <c r="TOT2" s="22"/>
      <c r="TOU2" s="22"/>
      <c r="TOV2" s="22"/>
      <c r="TOW2" s="22"/>
      <c r="TOX2" s="22"/>
      <c r="TOY2" s="22"/>
      <c r="TOZ2" s="22"/>
      <c r="TPA2" s="22"/>
      <c r="TPB2" s="22"/>
      <c r="TPC2" s="22"/>
      <c r="TPD2" s="22"/>
      <c r="TPE2" s="22"/>
      <c r="TPF2" s="22"/>
      <c r="TPG2" s="22"/>
      <c r="TPH2" s="22"/>
      <c r="TPI2" s="22"/>
      <c r="TPJ2" s="22"/>
      <c r="TPK2" s="22"/>
      <c r="TPL2" s="22"/>
      <c r="TPM2" s="22"/>
      <c r="TPN2" s="22"/>
      <c r="TPO2" s="22"/>
      <c r="TPP2" s="22"/>
      <c r="TPQ2" s="22"/>
      <c r="TPR2" s="22"/>
      <c r="TPS2" s="22"/>
      <c r="TPT2" s="22"/>
      <c r="TPU2" s="22"/>
      <c r="TPV2" s="22"/>
      <c r="TPW2" s="22"/>
      <c r="TPX2" s="22"/>
      <c r="TPY2" s="22"/>
      <c r="TPZ2" s="22"/>
      <c r="TQA2" s="22"/>
      <c r="TQB2" s="22"/>
      <c r="TQC2" s="22"/>
      <c r="TQD2" s="22"/>
      <c r="TQE2" s="22"/>
      <c r="TQF2" s="22"/>
      <c r="TQG2" s="22"/>
      <c r="TQH2" s="22"/>
      <c r="TQI2" s="22"/>
      <c r="TQJ2" s="22"/>
      <c r="TQK2" s="22"/>
      <c r="TQL2" s="22"/>
      <c r="TQM2" s="22"/>
      <c r="TQN2" s="22"/>
      <c r="TQO2" s="22"/>
      <c r="TQP2" s="22"/>
      <c r="TQQ2" s="22"/>
      <c r="TQR2" s="22"/>
      <c r="TQS2" s="22"/>
      <c r="TQT2" s="22"/>
      <c r="TQU2" s="22"/>
      <c r="TQV2" s="22"/>
      <c r="TQW2" s="22"/>
      <c r="TQX2" s="22"/>
      <c r="TQY2" s="22"/>
      <c r="TQZ2" s="22"/>
      <c r="TRA2" s="22"/>
      <c r="TRB2" s="22"/>
      <c r="TRC2" s="22"/>
      <c r="TRD2" s="22"/>
      <c r="TRE2" s="22"/>
      <c r="TRF2" s="22"/>
      <c r="TRG2" s="22"/>
      <c r="TRH2" s="22"/>
      <c r="TRI2" s="22"/>
      <c r="TRJ2" s="22"/>
      <c r="TRK2" s="22"/>
      <c r="TRL2" s="22"/>
      <c r="TRM2" s="22"/>
      <c r="TRN2" s="22"/>
      <c r="TRO2" s="22"/>
      <c r="TRP2" s="22"/>
      <c r="TRQ2" s="22"/>
      <c r="TRR2" s="22"/>
      <c r="TRS2" s="22"/>
      <c r="TRT2" s="22"/>
      <c r="TRU2" s="22"/>
      <c r="TRV2" s="22"/>
      <c r="TRW2" s="22"/>
      <c r="TRX2" s="22"/>
      <c r="TRY2" s="22"/>
      <c r="TRZ2" s="22"/>
      <c r="TSA2" s="22"/>
      <c r="TSB2" s="22"/>
      <c r="TSC2" s="22"/>
      <c r="TSD2" s="22"/>
      <c r="TSE2" s="22"/>
      <c r="TSF2" s="22"/>
      <c r="TSG2" s="22"/>
      <c r="TSH2" s="22"/>
      <c r="TSI2" s="22"/>
      <c r="TSJ2" s="22"/>
      <c r="TSK2" s="22"/>
      <c r="TSL2" s="22"/>
      <c r="TSM2" s="22"/>
      <c r="TSN2" s="22"/>
      <c r="TSO2" s="22"/>
      <c r="TSP2" s="22"/>
      <c r="TSQ2" s="22"/>
      <c r="TSR2" s="22"/>
      <c r="TSS2" s="22"/>
      <c r="TST2" s="22"/>
      <c r="TSU2" s="22"/>
      <c r="TSV2" s="22"/>
      <c r="TSW2" s="22"/>
      <c r="TSX2" s="22"/>
      <c r="TSY2" s="22"/>
      <c r="TSZ2" s="22"/>
      <c r="TTA2" s="22"/>
      <c r="TTB2" s="22"/>
      <c r="TTC2" s="22"/>
      <c r="TTD2" s="22"/>
      <c r="TTE2" s="22"/>
      <c r="TTF2" s="22"/>
      <c r="TTG2" s="22"/>
      <c r="TTH2" s="22"/>
      <c r="TTI2" s="22"/>
      <c r="TTJ2" s="22"/>
      <c r="TTK2" s="22"/>
      <c r="TTL2" s="22"/>
      <c r="TTM2" s="22"/>
      <c r="TTN2" s="22"/>
      <c r="TTO2" s="22"/>
      <c r="TTP2" s="22"/>
      <c r="TTQ2" s="22"/>
      <c r="TTR2" s="22"/>
      <c r="TTS2" s="22"/>
      <c r="TTT2" s="22"/>
      <c r="TTU2" s="22"/>
      <c r="TTV2" s="22"/>
      <c r="TTW2" s="22"/>
      <c r="TTX2" s="22"/>
      <c r="TTY2" s="22"/>
      <c r="TTZ2" s="22"/>
      <c r="TUA2" s="22"/>
      <c r="TUB2" s="22"/>
      <c r="TUC2" s="22"/>
      <c r="TUD2" s="22"/>
      <c r="TUE2" s="22"/>
      <c r="TUF2" s="22"/>
      <c r="TUG2" s="22"/>
      <c r="TUH2" s="22"/>
      <c r="TUI2" s="22"/>
      <c r="TUJ2" s="22"/>
      <c r="TUK2" s="22"/>
      <c r="TUL2" s="22"/>
      <c r="TUM2" s="22"/>
      <c r="TUN2" s="22"/>
      <c r="TUO2" s="22"/>
      <c r="TUP2" s="22"/>
      <c r="TUQ2" s="22"/>
      <c r="TUR2" s="22"/>
      <c r="TUS2" s="22"/>
      <c r="TUT2" s="22"/>
      <c r="TUU2" s="22"/>
      <c r="TUV2" s="22"/>
      <c r="TUW2" s="22"/>
      <c r="TUX2" s="22"/>
      <c r="TUY2" s="22"/>
      <c r="TUZ2" s="22"/>
      <c r="TVA2" s="22"/>
      <c r="TVB2" s="22"/>
      <c r="TVC2" s="22"/>
      <c r="TVD2" s="22"/>
      <c r="TVE2" s="22"/>
      <c r="TVF2" s="22"/>
      <c r="TVG2" s="22"/>
      <c r="TVH2" s="22"/>
      <c r="TVI2" s="22"/>
      <c r="TVJ2" s="22"/>
      <c r="TVK2" s="22"/>
      <c r="TVL2" s="22"/>
      <c r="TVM2" s="22"/>
      <c r="TVN2" s="22"/>
      <c r="TVO2" s="22"/>
      <c r="TVP2" s="22"/>
      <c r="TVQ2" s="22"/>
      <c r="TVR2" s="22"/>
      <c r="TVS2" s="22"/>
      <c r="TVT2" s="22"/>
      <c r="TVU2" s="22"/>
      <c r="TVV2" s="22"/>
      <c r="TVW2" s="22"/>
      <c r="TVX2" s="22"/>
      <c r="TVY2" s="22"/>
      <c r="TVZ2" s="22"/>
      <c r="TWA2" s="22"/>
      <c r="TWB2" s="22"/>
      <c r="TWC2" s="22"/>
      <c r="TWD2" s="22"/>
      <c r="TWE2" s="22"/>
      <c r="TWF2" s="22"/>
      <c r="TWG2" s="22"/>
      <c r="TWH2" s="22"/>
      <c r="TWI2" s="22"/>
      <c r="TWJ2" s="22"/>
      <c r="TWK2" s="22"/>
      <c r="TWL2" s="22"/>
      <c r="TWM2" s="22"/>
      <c r="TWN2" s="22"/>
      <c r="TWO2" s="22"/>
      <c r="TWP2" s="22"/>
      <c r="TWQ2" s="22"/>
      <c r="TWR2" s="22"/>
      <c r="TWS2" s="22"/>
      <c r="TWT2" s="22"/>
      <c r="TWU2" s="22"/>
      <c r="TWV2" s="22"/>
      <c r="TWW2" s="22"/>
      <c r="TWX2" s="22"/>
      <c r="TWY2" s="22"/>
      <c r="TWZ2" s="22"/>
      <c r="TXA2" s="22"/>
      <c r="TXB2" s="22"/>
      <c r="TXC2" s="22"/>
      <c r="TXD2" s="22"/>
      <c r="TXE2" s="22"/>
      <c r="TXF2" s="22"/>
      <c r="TXG2" s="22"/>
      <c r="TXH2" s="22"/>
      <c r="TXI2" s="22"/>
      <c r="TXJ2" s="22"/>
      <c r="TXK2" s="22"/>
      <c r="TXL2" s="22"/>
      <c r="TXM2" s="22"/>
      <c r="TXN2" s="22"/>
      <c r="TXO2" s="22"/>
      <c r="TXP2" s="22"/>
      <c r="TXQ2" s="22"/>
      <c r="TXR2" s="22"/>
      <c r="TXS2" s="22"/>
      <c r="TXT2" s="22"/>
      <c r="TXU2" s="22"/>
      <c r="TXV2" s="22"/>
      <c r="TXW2" s="22"/>
      <c r="TXX2" s="22"/>
      <c r="TXY2" s="22"/>
      <c r="TXZ2" s="22"/>
      <c r="TYA2" s="22"/>
      <c r="TYB2" s="22"/>
      <c r="TYC2" s="22"/>
      <c r="TYD2" s="22"/>
      <c r="TYE2" s="22"/>
      <c r="TYF2" s="22"/>
      <c r="TYG2" s="22"/>
      <c r="TYH2" s="22"/>
      <c r="TYI2" s="22"/>
      <c r="TYJ2" s="22"/>
      <c r="TYK2" s="22"/>
      <c r="TYL2" s="22"/>
      <c r="TYM2" s="22"/>
      <c r="TYN2" s="22"/>
      <c r="TYO2" s="22"/>
      <c r="TYP2" s="22"/>
      <c r="TYQ2" s="22"/>
      <c r="TYR2" s="22"/>
      <c r="TYS2" s="22"/>
      <c r="TYT2" s="22"/>
      <c r="TYU2" s="22"/>
      <c r="TYV2" s="22"/>
      <c r="TYW2" s="22"/>
      <c r="TYX2" s="22"/>
      <c r="TYY2" s="22"/>
      <c r="TYZ2" s="22"/>
      <c r="TZA2" s="22"/>
      <c r="TZB2" s="22"/>
      <c r="TZC2" s="22"/>
      <c r="TZD2" s="22"/>
      <c r="TZE2" s="22"/>
      <c r="TZF2" s="22"/>
      <c r="TZG2" s="22"/>
      <c r="TZH2" s="22"/>
      <c r="TZI2" s="22"/>
      <c r="TZJ2" s="22"/>
      <c r="TZK2" s="22"/>
      <c r="TZL2" s="22"/>
      <c r="TZM2" s="22"/>
      <c r="TZN2" s="22"/>
      <c r="TZO2" s="22"/>
      <c r="TZP2" s="22"/>
      <c r="TZQ2" s="22"/>
      <c r="TZR2" s="22"/>
      <c r="TZS2" s="22"/>
      <c r="TZT2" s="22"/>
      <c r="TZU2" s="22"/>
      <c r="TZV2" s="22"/>
      <c r="TZW2" s="22"/>
      <c r="TZX2" s="22"/>
      <c r="TZY2" s="22"/>
      <c r="TZZ2" s="22"/>
      <c r="UAA2" s="22"/>
      <c r="UAB2" s="22"/>
      <c r="UAC2" s="22"/>
      <c r="UAD2" s="22"/>
      <c r="UAE2" s="22"/>
      <c r="UAF2" s="22"/>
      <c r="UAG2" s="22"/>
      <c r="UAH2" s="22"/>
      <c r="UAI2" s="22"/>
      <c r="UAJ2" s="22"/>
      <c r="UAK2" s="22"/>
      <c r="UAL2" s="22"/>
      <c r="UAM2" s="22"/>
      <c r="UAN2" s="22"/>
      <c r="UAO2" s="22"/>
      <c r="UAP2" s="22"/>
      <c r="UAQ2" s="22"/>
      <c r="UAR2" s="22"/>
      <c r="UAS2" s="22"/>
      <c r="UAT2" s="22"/>
      <c r="UAU2" s="22"/>
      <c r="UAV2" s="22"/>
      <c r="UAW2" s="22"/>
      <c r="UAX2" s="22"/>
      <c r="UAY2" s="22"/>
      <c r="UAZ2" s="22"/>
      <c r="UBA2" s="22"/>
      <c r="UBB2" s="22"/>
      <c r="UBC2" s="22"/>
      <c r="UBD2" s="22"/>
      <c r="UBE2" s="22"/>
      <c r="UBF2" s="22"/>
      <c r="UBG2" s="22"/>
      <c r="UBH2" s="22"/>
      <c r="UBI2" s="22"/>
      <c r="UBJ2" s="22"/>
      <c r="UBK2" s="22"/>
      <c r="UBL2" s="22"/>
      <c r="UBM2" s="22"/>
      <c r="UBN2" s="22"/>
      <c r="UBO2" s="22"/>
      <c r="UBP2" s="22"/>
      <c r="UBQ2" s="22"/>
      <c r="UBR2" s="22"/>
      <c r="UBS2" s="22"/>
      <c r="UBT2" s="22"/>
      <c r="UBU2" s="22"/>
      <c r="UBV2" s="22"/>
      <c r="UBW2" s="22"/>
      <c r="UBX2" s="22"/>
      <c r="UBY2" s="22"/>
      <c r="UBZ2" s="22"/>
      <c r="UCA2" s="22"/>
      <c r="UCB2" s="22"/>
      <c r="UCC2" s="22"/>
      <c r="UCD2" s="22"/>
      <c r="UCE2" s="22"/>
      <c r="UCF2" s="22"/>
      <c r="UCG2" s="22"/>
      <c r="UCH2" s="22"/>
      <c r="UCI2" s="22"/>
      <c r="UCJ2" s="22"/>
      <c r="UCK2" s="22"/>
      <c r="UCL2" s="22"/>
      <c r="UCM2" s="22"/>
      <c r="UCN2" s="22"/>
      <c r="UCO2" s="22"/>
      <c r="UCP2" s="22"/>
      <c r="UCQ2" s="22"/>
      <c r="UCR2" s="22"/>
      <c r="UCS2" s="22"/>
      <c r="UCT2" s="22"/>
      <c r="UCU2" s="22"/>
      <c r="UCV2" s="22"/>
      <c r="UCW2" s="22"/>
      <c r="UCX2" s="22"/>
      <c r="UCY2" s="22"/>
      <c r="UCZ2" s="22"/>
      <c r="UDA2" s="22"/>
      <c r="UDB2" s="22"/>
      <c r="UDC2" s="22"/>
      <c r="UDD2" s="22"/>
      <c r="UDE2" s="22"/>
      <c r="UDF2" s="22"/>
      <c r="UDG2" s="22"/>
      <c r="UDH2" s="22"/>
      <c r="UDI2" s="22"/>
      <c r="UDJ2" s="22"/>
      <c r="UDK2" s="22"/>
      <c r="UDL2" s="22"/>
      <c r="UDM2" s="22"/>
      <c r="UDN2" s="22"/>
      <c r="UDO2" s="22"/>
      <c r="UDP2" s="22"/>
      <c r="UDQ2" s="22"/>
      <c r="UDR2" s="22"/>
      <c r="UDS2" s="22"/>
      <c r="UDT2" s="22"/>
      <c r="UDU2" s="22"/>
      <c r="UDV2" s="22"/>
      <c r="UDW2" s="22"/>
      <c r="UDX2" s="22"/>
      <c r="UDY2" s="22"/>
      <c r="UDZ2" s="22"/>
      <c r="UEA2" s="22"/>
      <c r="UEB2" s="22"/>
      <c r="UEC2" s="22"/>
      <c r="UED2" s="22"/>
      <c r="UEE2" s="22"/>
      <c r="UEF2" s="22"/>
      <c r="UEG2" s="22"/>
      <c r="UEH2" s="22"/>
      <c r="UEI2" s="22"/>
      <c r="UEJ2" s="22"/>
      <c r="UEK2" s="22"/>
      <c r="UEL2" s="22"/>
      <c r="UEM2" s="22"/>
      <c r="UEN2" s="22"/>
      <c r="UEO2" s="22"/>
      <c r="UEP2" s="22"/>
      <c r="UEQ2" s="22"/>
      <c r="UER2" s="22"/>
      <c r="UES2" s="22"/>
      <c r="UET2" s="22"/>
      <c r="UEU2" s="22"/>
      <c r="UEV2" s="22"/>
      <c r="UEW2" s="22"/>
      <c r="UEX2" s="22"/>
      <c r="UEY2" s="22"/>
      <c r="UEZ2" s="22"/>
      <c r="UFA2" s="22"/>
      <c r="UFB2" s="22"/>
      <c r="UFC2" s="22"/>
      <c r="UFD2" s="22"/>
      <c r="UFE2" s="22"/>
      <c r="UFF2" s="22"/>
      <c r="UFG2" s="22"/>
      <c r="UFH2" s="22"/>
      <c r="UFI2" s="22"/>
      <c r="UFJ2" s="22"/>
      <c r="UFK2" s="22"/>
      <c r="UFL2" s="22"/>
      <c r="UFM2" s="22"/>
      <c r="UFN2" s="22"/>
      <c r="UFO2" s="22"/>
      <c r="UFP2" s="22"/>
      <c r="UFQ2" s="22"/>
      <c r="UFR2" s="22"/>
      <c r="UFS2" s="22"/>
      <c r="UFT2" s="22"/>
      <c r="UFU2" s="22"/>
      <c r="UFV2" s="22"/>
      <c r="UFW2" s="22"/>
      <c r="UFX2" s="22"/>
      <c r="UFY2" s="22"/>
      <c r="UFZ2" s="22"/>
      <c r="UGA2" s="22"/>
      <c r="UGB2" s="22"/>
      <c r="UGC2" s="22"/>
      <c r="UGD2" s="22"/>
      <c r="UGE2" s="22"/>
      <c r="UGF2" s="22"/>
      <c r="UGG2" s="22"/>
      <c r="UGH2" s="22"/>
      <c r="UGI2" s="22"/>
      <c r="UGJ2" s="22"/>
      <c r="UGK2" s="22"/>
      <c r="UGL2" s="22"/>
      <c r="UGM2" s="22"/>
      <c r="UGN2" s="22"/>
      <c r="UGO2" s="22"/>
      <c r="UGP2" s="22"/>
      <c r="UGQ2" s="22"/>
      <c r="UGR2" s="22"/>
      <c r="UGS2" s="22"/>
      <c r="UGT2" s="22"/>
      <c r="UGU2" s="22"/>
      <c r="UGV2" s="22"/>
      <c r="UGW2" s="22"/>
      <c r="UGX2" s="22"/>
      <c r="UGY2" s="22"/>
      <c r="UGZ2" s="22"/>
      <c r="UHA2" s="22"/>
      <c r="UHB2" s="22"/>
      <c r="UHC2" s="22"/>
      <c r="UHD2" s="22"/>
      <c r="UHE2" s="22"/>
      <c r="UHF2" s="22"/>
      <c r="UHG2" s="22"/>
      <c r="UHH2" s="22"/>
      <c r="UHI2" s="22"/>
      <c r="UHJ2" s="22"/>
      <c r="UHK2" s="22"/>
      <c r="UHL2" s="22"/>
      <c r="UHM2" s="22"/>
      <c r="UHN2" s="22"/>
      <c r="UHO2" s="22"/>
      <c r="UHP2" s="22"/>
      <c r="UHQ2" s="22"/>
      <c r="UHR2" s="22"/>
      <c r="UHS2" s="22"/>
      <c r="UHT2" s="22"/>
      <c r="UHU2" s="22"/>
      <c r="UHV2" s="22"/>
      <c r="UHW2" s="22"/>
      <c r="UHX2" s="22"/>
      <c r="UHY2" s="22"/>
      <c r="UHZ2" s="22"/>
      <c r="UIA2" s="22"/>
      <c r="UIB2" s="22"/>
      <c r="UIC2" s="22"/>
      <c r="UID2" s="22"/>
      <c r="UIE2" s="22"/>
      <c r="UIF2" s="22"/>
      <c r="UIG2" s="22"/>
      <c r="UIH2" s="22"/>
      <c r="UII2" s="22"/>
      <c r="UIJ2" s="22"/>
      <c r="UIK2" s="22"/>
      <c r="UIL2" s="22"/>
      <c r="UIM2" s="22"/>
      <c r="UIN2" s="22"/>
      <c r="UIO2" s="22"/>
      <c r="UIP2" s="22"/>
      <c r="UIQ2" s="22"/>
      <c r="UIR2" s="22"/>
      <c r="UIS2" s="22"/>
      <c r="UIT2" s="22"/>
      <c r="UIU2" s="22"/>
      <c r="UIV2" s="22"/>
      <c r="UIW2" s="22"/>
      <c r="UIX2" s="22"/>
      <c r="UIY2" s="22"/>
      <c r="UIZ2" s="22"/>
      <c r="UJA2" s="22"/>
      <c r="UJB2" s="22"/>
      <c r="UJC2" s="22"/>
      <c r="UJD2" s="22"/>
      <c r="UJE2" s="22"/>
      <c r="UJF2" s="22"/>
      <c r="UJG2" s="22"/>
      <c r="UJH2" s="22"/>
      <c r="UJI2" s="22"/>
      <c r="UJJ2" s="22"/>
      <c r="UJK2" s="22"/>
      <c r="UJL2" s="22"/>
      <c r="UJM2" s="22"/>
      <c r="UJN2" s="22"/>
      <c r="UJO2" s="22"/>
      <c r="UJP2" s="22"/>
      <c r="UJQ2" s="22"/>
      <c r="UJR2" s="22"/>
      <c r="UJS2" s="22"/>
      <c r="UJT2" s="22"/>
      <c r="UJU2" s="22"/>
      <c r="UJV2" s="22"/>
      <c r="UJW2" s="22"/>
      <c r="UJX2" s="22"/>
      <c r="UJY2" s="22"/>
      <c r="UJZ2" s="22"/>
      <c r="UKA2" s="22"/>
      <c r="UKB2" s="22"/>
      <c r="UKC2" s="22"/>
      <c r="UKD2" s="22"/>
      <c r="UKE2" s="22"/>
      <c r="UKF2" s="22"/>
      <c r="UKG2" s="22"/>
      <c r="UKH2" s="22"/>
      <c r="UKI2" s="22"/>
      <c r="UKJ2" s="22"/>
      <c r="UKK2" s="22"/>
      <c r="UKL2" s="22"/>
      <c r="UKM2" s="22"/>
      <c r="UKN2" s="22"/>
      <c r="UKO2" s="22"/>
      <c r="UKP2" s="22"/>
      <c r="UKQ2" s="22"/>
      <c r="UKR2" s="22"/>
      <c r="UKS2" s="22"/>
      <c r="UKT2" s="22"/>
      <c r="UKU2" s="22"/>
      <c r="UKV2" s="22"/>
      <c r="UKW2" s="22"/>
      <c r="UKX2" s="22"/>
      <c r="UKY2" s="22"/>
      <c r="UKZ2" s="22"/>
      <c r="ULA2" s="22"/>
      <c r="ULB2" s="22"/>
      <c r="ULC2" s="22"/>
      <c r="ULD2" s="22"/>
      <c r="ULE2" s="22"/>
      <c r="ULF2" s="22"/>
      <c r="ULG2" s="22"/>
      <c r="ULH2" s="22"/>
      <c r="ULI2" s="22"/>
      <c r="ULJ2" s="22"/>
      <c r="ULK2" s="22"/>
      <c r="ULL2" s="22"/>
      <c r="ULM2" s="22"/>
      <c r="ULN2" s="22"/>
      <c r="ULO2" s="22"/>
      <c r="ULP2" s="22"/>
      <c r="ULQ2" s="22"/>
      <c r="ULR2" s="22"/>
      <c r="ULS2" s="22"/>
      <c r="ULT2" s="22"/>
      <c r="ULU2" s="22"/>
      <c r="ULV2" s="22"/>
      <c r="ULW2" s="22"/>
      <c r="ULX2" s="22"/>
      <c r="ULY2" s="22"/>
      <c r="ULZ2" s="22"/>
      <c r="UMA2" s="22"/>
      <c r="UMB2" s="22"/>
      <c r="UMC2" s="22"/>
      <c r="UMD2" s="22"/>
      <c r="UME2" s="22"/>
      <c r="UMF2" s="22"/>
      <c r="UMG2" s="22"/>
      <c r="UMH2" s="22"/>
      <c r="UMI2" s="22"/>
      <c r="UMJ2" s="22"/>
      <c r="UMK2" s="22"/>
      <c r="UML2" s="22"/>
      <c r="UMM2" s="22"/>
      <c r="UMN2" s="22"/>
      <c r="UMO2" s="22"/>
      <c r="UMP2" s="22"/>
      <c r="UMQ2" s="22"/>
      <c r="UMR2" s="22"/>
      <c r="UMS2" s="22"/>
      <c r="UMT2" s="22"/>
      <c r="UMU2" s="22"/>
      <c r="UMV2" s="22"/>
      <c r="UMW2" s="22"/>
      <c r="UMX2" s="22"/>
      <c r="UMY2" s="22"/>
      <c r="UMZ2" s="22"/>
      <c r="UNA2" s="22"/>
      <c r="UNB2" s="22"/>
      <c r="UNC2" s="22"/>
      <c r="UND2" s="22"/>
      <c r="UNE2" s="22"/>
      <c r="UNF2" s="22"/>
      <c r="UNG2" s="22"/>
      <c r="UNH2" s="22"/>
      <c r="UNI2" s="22"/>
      <c r="UNJ2" s="22"/>
      <c r="UNK2" s="22"/>
      <c r="UNL2" s="22"/>
      <c r="UNM2" s="22"/>
      <c r="UNN2" s="22"/>
      <c r="UNO2" s="22"/>
      <c r="UNP2" s="22"/>
      <c r="UNQ2" s="22"/>
      <c r="UNR2" s="22"/>
      <c r="UNS2" s="22"/>
      <c r="UNT2" s="22"/>
      <c r="UNU2" s="22"/>
      <c r="UNV2" s="22"/>
      <c r="UNW2" s="22"/>
      <c r="UNX2" s="22"/>
      <c r="UNY2" s="22"/>
      <c r="UNZ2" s="22"/>
      <c r="UOA2" s="22"/>
      <c r="UOB2" s="22"/>
      <c r="UOC2" s="22"/>
      <c r="UOD2" s="22"/>
      <c r="UOE2" s="22"/>
      <c r="UOF2" s="22"/>
      <c r="UOG2" s="22"/>
      <c r="UOH2" s="22"/>
      <c r="UOI2" s="22"/>
      <c r="UOJ2" s="22"/>
      <c r="UOK2" s="22"/>
      <c r="UOL2" s="22"/>
      <c r="UOM2" s="22"/>
      <c r="UON2" s="22"/>
      <c r="UOO2" s="22"/>
      <c r="UOP2" s="22"/>
      <c r="UOQ2" s="22"/>
      <c r="UOR2" s="22"/>
      <c r="UOS2" s="22"/>
      <c r="UOT2" s="22"/>
      <c r="UOU2" s="22"/>
      <c r="UOV2" s="22"/>
      <c r="UOW2" s="22"/>
      <c r="UOX2" s="22"/>
      <c r="UOY2" s="22"/>
      <c r="UOZ2" s="22"/>
      <c r="UPA2" s="22"/>
      <c r="UPB2" s="22"/>
      <c r="UPC2" s="22"/>
      <c r="UPD2" s="22"/>
      <c r="UPE2" s="22"/>
      <c r="UPF2" s="22"/>
      <c r="UPG2" s="22"/>
      <c r="UPH2" s="22"/>
      <c r="UPI2" s="22"/>
      <c r="UPJ2" s="22"/>
      <c r="UPK2" s="22"/>
      <c r="UPL2" s="22"/>
      <c r="UPM2" s="22"/>
      <c r="UPN2" s="22"/>
      <c r="UPO2" s="22"/>
      <c r="UPP2" s="22"/>
      <c r="UPQ2" s="22"/>
      <c r="UPR2" s="22"/>
      <c r="UPS2" s="22"/>
      <c r="UPT2" s="22"/>
      <c r="UPU2" s="22"/>
      <c r="UPV2" s="22"/>
      <c r="UPW2" s="22"/>
      <c r="UPX2" s="22"/>
      <c r="UPY2" s="22"/>
      <c r="UPZ2" s="22"/>
      <c r="UQA2" s="22"/>
      <c r="UQB2" s="22"/>
      <c r="UQC2" s="22"/>
      <c r="UQD2" s="22"/>
      <c r="UQE2" s="22"/>
      <c r="UQF2" s="22"/>
      <c r="UQG2" s="22"/>
      <c r="UQH2" s="22"/>
      <c r="UQI2" s="22"/>
      <c r="UQJ2" s="22"/>
      <c r="UQK2" s="22"/>
      <c r="UQL2" s="22"/>
      <c r="UQM2" s="22"/>
      <c r="UQN2" s="22"/>
      <c r="UQO2" s="22"/>
      <c r="UQP2" s="22"/>
      <c r="UQQ2" s="22"/>
      <c r="UQR2" s="22"/>
      <c r="UQS2" s="22"/>
      <c r="UQT2" s="22"/>
      <c r="UQU2" s="22"/>
      <c r="UQV2" s="22"/>
      <c r="UQW2" s="22"/>
      <c r="UQX2" s="22"/>
      <c r="UQY2" s="22"/>
      <c r="UQZ2" s="22"/>
      <c r="URA2" s="22"/>
      <c r="URB2" s="22"/>
      <c r="URC2" s="22"/>
      <c r="URD2" s="22"/>
      <c r="URE2" s="22"/>
      <c r="URF2" s="22"/>
      <c r="URG2" s="22"/>
      <c r="URH2" s="22"/>
      <c r="URI2" s="22"/>
      <c r="URJ2" s="22"/>
      <c r="URK2" s="22"/>
      <c r="URL2" s="22"/>
      <c r="URM2" s="22"/>
      <c r="URN2" s="22"/>
      <c r="URO2" s="22"/>
      <c r="URP2" s="22"/>
      <c r="URQ2" s="22"/>
      <c r="URR2" s="22"/>
      <c r="URS2" s="22"/>
      <c r="URT2" s="22"/>
      <c r="URU2" s="22"/>
      <c r="URV2" s="22"/>
      <c r="URW2" s="22"/>
      <c r="URX2" s="22"/>
      <c r="URY2" s="22"/>
      <c r="URZ2" s="22"/>
      <c r="USA2" s="22"/>
      <c r="USB2" s="22"/>
      <c r="USC2" s="22"/>
      <c r="USD2" s="22"/>
      <c r="USE2" s="22"/>
      <c r="USF2" s="22"/>
      <c r="USG2" s="22"/>
      <c r="USH2" s="22"/>
      <c r="USI2" s="22"/>
      <c r="USJ2" s="22"/>
      <c r="USK2" s="22"/>
      <c r="USL2" s="22"/>
      <c r="USM2" s="22"/>
      <c r="USN2" s="22"/>
      <c r="USO2" s="22"/>
      <c r="USP2" s="22"/>
      <c r="USQ2" s="22"/>
      <c r="USR2" s="22"/>
      <c r="USS2" s="22"/>
      <c r="UST2" s="22"/>
      <c r="USU2" s="22"/>
      <c r="USV2" s="22"/>
      <c r="USW2" s="22"/>
      <c r="USX2" s="22"/>
      <c r="USY2" s="22"/>
      <c r="USZ2" s="22"/>
      <c r="UTA2" s="22"/>
      <c r="UTB2" s="22"/>
      <c r="UTC2" s="22"/>
      <c r="UTD2" s="22"/>
      <c r="UTE2" s="22"/>
      <c r="UTF2" s="22"/>
      <c r="UTG2" s="22"/>
      <c r="UTH2" s="22"/>
      <c r="UTI2" s="22"/>
      <c r="UTJ2" s="22"/>
      <c r="UTK2" s="22"/>
      <c r="UTL2" s="22"/>
      <c r="UTM2" s="22"/>
      <c r="UTN2" s="22"/>
      <c r="UTO2" s="22"/>
      <c r="UTP2" s="22"/>
      <c r="UTQ2" s="22"/>
      <c r="UTR2" s="22"/>
      <c r="UTS2" s="22"/>
      <c r="UTT2" s="22"/>
      <c r="UTU2" s="22"/>
      <c r="UTV2" s="22"/>
      <c r="UTW2" s="22"/>
      <c r="UTX2" s="22"/>
      <c r="UTY2" s="22"/>
      <c r="UTZ2" s="22"/>
      <c r="UUA2" s="22"/>
      <c r="UUB2" s="22"/>
      <c r="UUC2" s="22"/>
      <c r="UUD2" s="22"/>
      <c r="UUE2" s="22"/>
      <c r="UUF2" s="22"/>
      <c r="UUG2" s="22"/>
      <c r="UUH2" s="22"/>
      <c r="UUI2" s="22"/>
      <c r="UUJ2" s="22"/>
      <c r="UUK2" s="22"/>
      <c r="UUL2" s="22"/>
      <c r="UUM2" s="22"/>
      <c r="UUN2" s="22"/>
      <c r="UUO2" s="22"/>
      <c r="UUP2" s="22"/>
      <c r="UUQ2" s="22"/>
      <c r="UUR2" s="22"/>
      <c r="UUS2" s="22"/>
      <c r="UUT2" s="22"/>
      <c r="UUU2" s="22"/>
      <c r="UUV2" s="22"/>
      <c r="UUW2" s="22"/>
      <c r="UUX2" s="22"/>
      <c r="UUY2" s="22"/>
      <c r="UUZ2" s="22"/>
      <c r="UVA2" s="22"/>
      <c r="UVB2" s="22"/>
      <c r="UVC2" s="22"/>
      <c r="UVD2" s="22"/>
      <c r="UVE2" s="22"/>
      <c r="UVF2" s="22"/>
      <c r="UVG2" s="22"/>
      <c r="UVH2" s="22"/>
      <c r="UVI2" s="22"/>
      <c r="UVJ2" s="22"/>
      <c r="UVK2" s="22"/>
      <c r="UVL2" s="22"/>
      <c r="UVM2" s="22"/>
      <c r="UVN2" s="22"/>
      <c r="UVO2" s="22"/>
      <c r="UVP2" s="22"/>
      <c r="UVQ2" s="22"/>
      <c r="UVR2" s="22"/>
      <c r="UVS2" s="22"/>
      <c r="UVT2" s="22"/>
      <c r="UVU2" s="22"/>
      <c r="UVV2" s="22"/>
      <c r="UVW2" s="22"/>
      <c r="UVX2" s="22"/>
      <c r="UVY2" s="22"/>
      <c r="UVZ2" s="22"/>
      <c r="UWA2" s="22"/>
      <c r="UWB2" s="22"/>
      <c r="UWC2" s="22"/>
      <c r="UWD2" s="22"/>
      <c r="UWE2" s="22"/>
      <c r="UWF2" s="22"/>
      <c r="UWG2" s="22"/>
      <c r="UWH2" s="22"/>
      <c r="UWI2" s="22"/>
      <c r="UWJ2" s="22"/>
      <c r="UWK2" s="22"/>
      <c r="UWL2" s="22"/>
      <c r="UWM2" s="22"/>
      <c r="UWN2" s="22"/>
      <c r="UWO2" s="22"/>
      <c r="UWP2" s="22"/>
      <c r="UWQ2" s="22"/>
      <c r="UWR2" s="22"/>
      <c r="UWS2" s="22"/>
      <c r="UWT2" s="22"/>
      <c r="UWU2" s="22"/>
      <c r="UWV2" s="22"/>
      <c r="UWW2" s="22"/>
      <c r="UWX2" s="22"/>
      <c r="UWY2" s="22"/>
      <c r="UWZ2" s="22"/>
      <c r="UXA2" s="22"/>
      <c r="UXB2" s="22"/>
      <c r="UXC2" s="22"/>
      <c r="UXD2" s="22"/>
      <c r="UXE2" s="22"/>
      <c r="UXF2" s="22"/>
      <c r="UXG2" s="22"/>
      <c r="UXH2" s="22"/>
      <c r="UXI2" s="22"/>
      <c r="UXJ2" s="22"/>
      <c r="UXK2" s="22"/>
      <c r="UXL2" s="22"/>
      <c r="UXM2" s="22"/>
      <c r="UXN2" s="22"/>
      <c r="UXO2" s="22"/>
      <c r="UXP2" s="22"/>
      <c r="UXQ2" s="22"/>
      <c r="UXR2" s="22"/>
      <c r="UXS2" s="22"/>
      <c r="UXT2" s="22"/>
      <c r="UXU2" s="22"/>
      <c r="UXV2" s="22"/>
      <c r="UXW2" s="22"/>
      <c r="UXX2" s="22"/>
      <c r="UXY2" s="22"/>
      <c r="UXZ2" s="22"/>
      <c r="UYA2" s="22"/>
      <c r="UYB2" s="22"/>
      <c r="UYC2" s="22"/>
      <c r="UYD2" s="22"/>
      <c r="UYE2" s="22"/>
      <c r="UYF2" s="22"/>
      <c r="UYG2" s="22"/>
      <c r="UYH2" s="22"/>
      <c r="UYI2" s="22"/>
      <c r="UYJ2" s="22"/>
      <c r="UYK2" s="22"/>
      <c r="UYL2" s="22"/>
      <c r="UYM2" s="22"/>
      <c r="UYN2" s="22"/>
      <c r="UYO2" s="22"/>
      <c r="UYP2" s="22"/>
      <c r="UYQ2" s="22"/>
      <c r="UYR2" s="22"/>
      <c r="UYS2" s="22"/>
      <c r="UYT2" s="22"/>
      <c r="UYU2" s="22"/>
      <c r="UYV2" s="22"/>
      <c r="UYW2" s="22"/>
      <c r="UYX2" s="22"/>
      <c r="UYY2" s="22"/>
      <c r="UYZ2" s="22"/>
      <c r="UZA2" s="22"/>
      <c r="UZB2" s="22"/>
      <c r="UZC2" s="22"/>
      <c r="UZD2" s="22"/>
      <c r="UZE2" s="22"/>
      <c r="UZF2" s="22"/>
      <c r="UZG2" s="22"/>
      <c r="UZH2" s="22"/>
      <c r="UZI2" s="22"/>
      <c r="UZJ2" s="22"/>
      <c r="UZK2" s="22"/>
      <c r="UZL2" s="22"/>
      <c r="UZM2" s="22"/>
      <c r="UZN2" s="22"/>
      <c r="UZO2" s="22"/>
      <c r="UZP2" s="22"/>
      <c r="UZQ2" s="22"/>
      <c r="UZR2" s="22"/>
      <c r="UZS2" s="22"/>
      <c r="UZT2" s="22"/>
      <c r="UZU2" s="22"/>
      <c r="UZV2" s="22"/>
      <c r="UZW2" s="22"/>
      <c r="UZX2" s="22"/>
      <c r="UZY2" s="22"/>
      <c r="UZZ2" s="22"/>
      <c r="VAA2" s="22"/>
      <c r="VAB2" s="22"/>
      <c r="VAC2" s="22"/>
      <c r="VAD2" s="22"/>
      <c r="VAE2" s="22"/>
      <c r="VAF2" s="22"/>
      <c r="VAG2" s="22"/>
      <c r="VAH2" s="22"/>
      <c r="VAI2" s="22"/>
      <c r="VAJ2" s="22"/>
      <c r="VAK2" s="22"/>
      <c r="VAL2" s="22"/>
      <c r="VAM2" s="22"/>
      <c r="VAN2" s="22"/>
      <c r="VAO2" s="22"/>
      <c r="VAP2" s="22"/>
      <c r="VAQ2" s="22"/>
      <c r="VAR2" s="22"/>
      <c r="VAS2" s="22"/>
      <c r="VAT2" s="22"/>
      <c r="VAU2" s="22"/>
      <c r="VAV2" s="22"/>
      <c r="VAW2" s="22"/>
      <c r="VAX2" s="22"/>
      <c r="VAY2" s="22"/>
      <c r="VAZ2" s="22"/>
      <c r="VBA2" s="22"/>
      <c r="VBB2" s="22"/>
      <c r="VBC2" s="22"/>
      <c r="VBD2" s="22"/>
      <c r="VBE2" s="22"/>
      <c r="VBF2" s="22"/>
      <c r="VBG2" s="22"/>
      <c r="VBH2" s="22"/>
      <c r="VBI2" s="22"/>
      <c r="VBJ2" s="22"/>
      <c r="VBK2" s="22"/>
      <c r="VBL2" s="22"/>
      <c r="VBM2" s="22"/>
      <c r="VBN2" s="22"/>
      <c r="VBO2" s="22"/>
      <c r="VBP2" s="22"/>
      <c r="VBQ2" s="22"/>
      <c r="VBR2" s="22"/>
      <c r="VBS2" s="22"/>
      <c r="VBT2" s="22"/>
      <c r="VBU2" s="22"/>
      <c r="VBV2" s="22"/>
      <c r="VBW2" s="22"/>
      <c r="VBX2" s="22"/>
      <c r="VBY2" s="22"/>
      <c r="VBZ2" s="22"/>
      <c r="VCA2" s="22"/>
      <c r="VCB2" s="22"/>
      <c r="VCC2" s="22"/>
      <c r="VCD2" s="22"/>
      <c r="VCE2" s="22"/>
      <c r="VCF2" s="22"/>
      <c r="VCG2" s="22"/>
      <c r="VCH2" s="22"/>
      <c r="VCI2" s="22"/>
      <c r="VCJ2" s="22"/>
      <c r="VCK2" s="22"/>
      <c r="VCL2" s="22"/>
      <c r="VCM2" s="22"/>
      <c r="VCN2" s="22"/>
      <c r="VCO2" s="22"/>
      <c r="VCP2" s="22"/>
      <c r="VCQ2" s="22"/>
      <c r="VCR2" s="22"/>
      <c r="VCS2" s="22"/>
      <c r="VCT2" s="22"/>
      <c r="VCU2" s="22"/>
      <c r="VCV2" s="22"/>
      <c r="VCW2" s="22"/>
      <c r="VCX2" s="22"/>
      <c r="VCY2" s="22"/>
      <c r="VCZ2" s="22"/>
      <c r="VDA2" s="22"/>
      <c r="VDB2" s="22"/>
      <c r="VDC2" s="22"/>
      <c r="VDD2" s="22"/>
      <c r="VDE2" s="22"/>
      <c r="VDF2" s="22"/>
      <c r="VDG2" s="22"/>
      <c r="VDH2" s="22"/>
      <c r="VDI2" s="22"/>
      <c r="VDJ2" s="22"/>
      <c r="VDK2" s="22"/>
      <c r="VDL2" s="22"/>
      <c r="VDM2" s="22"/>
      <c r="VDN2" s="22"/>
      <c r="VDO2" s="22"/>
      <c r="VDP2" s="22"/>
      <c r="VDQ2" s="22"/>
      <c r="VDR2" s="22"/>
      <c r="VDS2" s="22"/>
      <c r="VDT2" s="22"/>
      <c r="VDU2" s="22"/>
      <c r="VDV2" s="22"/>
      <c r="VDW2" s="22"/>
      <c r="VDX2" s="22"/>
      <c r="VDY2" s="22"/>
      <c r="VDZ2" s="22"/>
      <c r="VEA2" s="22"/>
      <c r="VEB2" s="22"/>
      <c r="VEC2" s="22"/>
      <c r="VED2" s="22"/>
      <c r="VEE2" s="22"/>
      <c r="VEF2" s="22"/>
      <c r="VEG2" s="22"/>
      <c r="VEH2" s="22"/>
      <c r="VEI2" s="22"/>
      <c r="VEJ2" s="22"/>
      <c r="VEK2" s="22"/>
      <c r="VEL2" s="22"/>
      <c r="VEM2" s="22"/>
      <c r="VEN2" s="22"/>
      <c r="VEO2" s="22"/>
      <c r="VEP2" s="22"/>
      <c r="VEQ2" s="22"/>
      <c r="VER2" s="22"/>
      <c r="VES2" s="22"/>
      <c r="VET2" s="22"/>
      <c r="VEU2" s="22"/>
      <c r="VEV2" s="22"/>
      <c r="VEW2" s="22"/>
      <c r="VEX2" s="22"/>
      <c r="VEY2" s="22"/>
      <c r="VEZ2" s="22"/>
      <c r="VFA2" s="22"/>
      <c r="VFB2" s="22"/>
      <c r="VFC2" s="22"/>
      <c r="VFD2" s="22"/>
      <c r="VFE2" s="22"/>
      <c r="VFF2" s="22"/>
      <c r="VFG2" s="22"/>
      <c r="VFH2" s="22"/>
      <c r="VFI2" s="22"/>
      <c r="VFJ2" s="22"/>
      <c r="VFK2" s="22"/>
      <c r="VFL2" s="22"/>
      <c r="VFM2" s="22"/>
      <c r="VFN2" s="22"/>
      <c r="VFO2" s="22"/>
      <c r="VFP2" s="22"/>
      <c r="VFQ2" s="22"/>
      <c r="VFR2" s="22"/>
      <c r="VFS2" s="22"/>
      <c r="VFT2" s="22"/>
      <c r="VFU2" s="22"/>
      <c r="VFV2" s="22"/>
      <c r="VFW2" s="22"/>
      <c r="VFX2" s="22"/>
      <c r="VFY2" s="22"/>
      <c r="VFZ2" s="22"/>
      <c r="VGA2" s="22"/>
      <c r="VGB2" s="22"/>
      <c r="VGC2" s="22"/>
      <c r="VGD2" s="22"/>
      <c r="VGE2" s="22"/>
      <c r="VGF2" s="22"/>
      <c r="VGG2" s="22"/>
      <c r="VGH2" s="22"/>
      <c r="VGI2" s="22"/>
      <c r="VGJ2" s="22"/>
      <c r="VGK2" s="22"/>
      <c r="VGL2" s="22"/>
      <c r="VGM2" s="22"/>
      <c r="VGN2" s="22"/>
      <c r="VGO2" s="22"/>
      <c r="VGP2" s="22"/>
      <c r="VGQ2" s="22"/>
      <c r="VGR2" s="22"/>
      <c r="VGS2" s="22"/>
      <c r="VGT2" s="22"/>
      <c r="VGU2" s="22"/>
      <c r="VGV2" s="22"/>
      <c r="VGW2" s="22"/>
      <c r="VGX2" s="22"/>
      <c r="VGY2" s="22"/>
      <c r="VGZ2" s="22"/>
      <c r="VHA2" s="22"/>
      <c r="VHB2" s="22"/>
      <c r="VHC2" s="22"/>
      <c r="VHD2" s="22"/>
      <c r="VHE2" s="22"/>
      <c r="VHF2" s="22"/>
      <c r="VHG2" s="22"/>
      <c r="VHH2" s="22"/>
      <c r="VHI2" s="22"/>
      <c r="VHJ2" s="22"/>
      <c r="VHK2" s="22"/>
      <c r="VHL2" s="22"/>
      <c r="VHM2" s="22"/>
      <c r="VHN2" s="22"/>
      <c r="VHO2" s="22"/>
      <c r="VHP2" s="22"/>
      <c r="VHQ2" s="22"/>
      <c r="VHR2" s="22"/>
      <c r="VHS2" s="22"/>
      <c r="VHT2" s="22"/>
      <c r="VHU2" s="22"/>
      <c r="VHV2" s="22"/>
      <c r="VHW2" s="22"/>
      <c r="VHX2" s="22"/>
      <c r="VHY2" s="22"/>
      <c r="VHZ2" s="22"/>
      <c r="VIA2" s="22"/>
      <c r="VIB2" s="22"/>
      <c r="VIC2" s="22"/>
      <c r="VID2" s="22"/>
      <c r="VIE2" s="22"/>
      <c r="VIF2" s="22"/>
      <c r="VIG2" s="22"/>
      <c r="VIH2" s="22"/>
      <c r="VII2" s="22"/>
      <c r="VIJ2" s="22"/>
      <c r="VIK2" s="22"/>
      <c r="VIL2" s="22"/>
      <c r="VIM2" s="22"/>
      <c r="VIN2" s="22"/>
      <c r="VIO2" s="22"/>
      <c r="VIP2" s="22"/>
      <c r="VIQ2" s="22"/>
      <c r="VIR2" s="22"/>
      <c r="VIS2" s="22"/>
      <c r="VIT2" s="22"/>
      <c r="VIU2" s="22"/>
      <c r="VIV2" s="22"/>
      <c r="VIW2" s="22"/>
      <c r="VIX2" s="22"/>
      <c r="VIY2" s="22"/>
      <c r="VIZ2" s="22"/>
      <c r="VJA2" s="22"/>
      <c r="VJB2" s="22"/>
      <c r="VJC2" s="22"/>
      <c r="VJD2" s="22"/>
      <c r="VJE2" s="22"/>
      <c r="VJF2" s="22"/>
      <c r="VJG2" s="22"/>
      <c r="VJH2" s="22"/>
      <c r="VJI2" s="22"/>
      <c r="VJJ2" s="22"/>
      <c r="VJK2" s="22"/>
      <c r="VJL2" s="22"/>
      <c r="VJM2" s="22"/>
      <c r="VJN2" s="22"/>
      <c r="VJO2" s="22"/>
      <c r="VJP2" s="22"/>
      <c r="VJQ2" s="22"/>
      <c r="VJR2" s="22"/>
      <c r="VJS2" s="22"/>
      <c r="VJT2" s="22"/>
      <c r="VJU2" s="22"/>
      <c r="VJV2" s="22"/>
      <c r="VJW2" s="22"/>
      <c r="VJX2" s="22"/>
      <c r="VJY2" s="22"/>
      <c r="VJZ2" s="22"/>
      <c r="VKA2" s="22"/>
      <c r="VKB2" s="22"/>
      <c r="VKC2" s="22"/>
      <c r="VKD2" s="22"/>
      <c r="VKE2" s="22"/>
      <c r="VKF2" s="22"/>
      <c r="VKG2" s="22"/>
      <c r="VKH2" s="22"/>
      <c r="VKI2" s="22"/>
      <c r="VKJ2" s="22"/>
      <c r="VKK2" s="22"/>
      <c r="VKL2" s="22"/>
      <c r="VKM2" s="22"/>
      <c r="VKN2" s="22"/>
      <c r="VKO2" s="22"/>
      <c r="VKP2" s="22"/>
      <c r="VKQ2" s="22"/>
      <c r="VKR2" s="22"/>
      <c r="VKS2" s="22"/>
      <c r="VKT2" s="22"/>
      <c r="VKU2" s="22"/>
      <c r="VKV2" s="22"/>
      <c r="VKW2" s="22"/>
      <c r="VKX2" s="22"/>
      <c r="VKY2" s="22"/>
      <c r="VKZ2" s="22"/>
      <c r="VLA2" s="22"/>
      <c r="VLB2" s="22"/>
      <c r="VLC2" s="22"/>
      <c r="VLD2" s="22"/>
      <c r="VLE2" s="22"/>
      <c r="VLF2" s="22"/>
      <c r="VLG2" s="22"/>
      <c r="VLH2" s="22"/>
      <c r="VLI2" s="22"/>
      <c r="VLJ2" s="22"/>
      <c r="VLK2" s="22"/>
      <c r="VLL2" s="22"/>
      <c r="VLM2" s="22"/>
      <c r="VLN2" s="22"/>
      <c r="VLO2" s="22"/>
      <c r="VLP2" s="22"/>
      <c r="VLQ2" s="22"/>
      <c r="VLR2" s="22"/>
      <c r="VLS2" s="22"/>
      <c r="VLT2" s="22"/>
      <c r="VLU2" s="22"/>
      <c r="VLV2" s="22"/>
      <c r="VLW2" s="22"/>
      <c r="VLX2" s="22"/>
      <c r="VLY2" s="22"/>
      <c r="VLZ2" s="22"/>
      <c r="VMA2" s="22"/>
      <c r="VMB2" s="22"/>
      <c r="VMC2" s="22"/>
      <c r="VMD2" s="22"/>
      <c r="VME2" s="22"/>
      <c r="VMF2" s="22"/>
      <c r="VMG2" s="22"/>
      <c r="VMH2" s="22"/>
      <c r="VMI2" s="22"/>
      <c r="VMJ2" s="22"/>
      <c r="VMK2" s="22"/>
      <c r="VML2" s="22"/>
      <c r="VMM2" s="22"/>
      <c r="VMN2" s="22"/>
      <c r="VMO2" s="22"/>
      <c r="VMP2" s="22"/>
      <c r="VMQ2" s="22"/>
      <c r="VMR2" s="22"/>
      <c r="VMS2" s="22"/>
      <c r="VMT2" s="22"/>
      <c r="VMU2" s="22"/>
      <c r="VMV2" s="22"/>
      <c r="VMW2" s="22"/>
      <c r="VMX2" s="22"/>
      <c r="VMY2" s="22"/>
      <c r="VMZ2" s="22"/>
      <c r="VNA2" s="22"/>
      <c r="VNB2" s="22"/>
      <c r="VNC2" s="22"/>
      <c r="VND2" s="22"/>
      <c r="VNE2" s="22"/>
      <c r="VNF2" s="22"/>
      <c r="VNG2" s="22"/>
      <c r="VNH2" s="22"/>
      <c r="VNI2" s="22"/>
      <c r="VNJ2" s="22"/>
      <c r="VNK2" s="22"/>
      <c r="VNL2" s="22"/>
      <c r="VNM2" s="22"/>
      <c r="VNN2" s="22"/>
      <c r="VNO2" s="22"/>
      <c r="VNP2" s="22"/>
      <c r="VNQ2" s="22"/>
      <c r="VNR2" s="22"/>
      <c r="VNS2" s="22"/>
      <c r="VNT2" s="22"/>
      <c r="VNU2" s="22"/>
      <c r="VNV2" s="22"/>
      <c r="VNW2" s="22"/>
      <c r="VNX2" s="22"/>
      <c r="VNY2" s="22"/>
      <c r="VNZ2" s="22"/>
      <c r="VOA2" s="22"/>
      <c r="VOB2" s="22"/>
      <c r="VOC2" s="22"/>
      <c r="VOD2" s="22"/>
      <c r="VOE2" s="22"/>
      <c r="VOF2" s="22"/>
      <c r="VOG2" s="22"/>
      <c r="VOH2" s="22"/>
      <c r="VOI2" s="22"/>
      <c r="VOJ2" s="22"/>
      <c r="VOK2" s="22"/>
      <c r="VOL2" s="22"/>
      <c r="VOM2" s="22"/>
      <c r="VON2" s="22"/>
      <c r="VOO2" s="22"/>
      <c r="VOP2" s="22"/>
      <c r="VOQ2" s="22"/>
      <c r="VOR2" s="22"/>
      <c r="VOS2" s="22"/>
      <c r="VOT2" s="22"/>
      <c r="VOU2" s="22"/>
      <c r="VOV2" s="22"/>
      <c r="VOW2" s="22"/>
      <c r="VOX2" s="22"/>
      <c r="VOY2" s="22"/>
      <c r="VOZ2" s="22"/>
      <c r="VPA2" s="22"/>
      <c r="VPB2" s="22"/>
      <c r="VPC2" s="22"/>
      <c r="VPD2" s="22"/>
      <c r="VPE2" s="22"/>
      <c r="VPF2" s="22"/>
      <c r="VPG2" s="22"/>
      <c r="VPH2" s="22"/>
      <c r="VPI2" s="22"/>
      <c r="VPJ2" s="22"/>
      <c r="VPK2" s="22"/>
      <c r="VPL2" s="22"/>
      <c r="VPM2" s="22"/>
      <c r="VPN2" s="22"/>
      <c r="VPO2" s="22"/>
      <c r="VPP2" s="22"/>
      <c r="VPQ2" s="22"/>
      <c r="VPR2" s="22"/>
      <c r="VPS2" s="22"/>
      <c r="VPT2" s="22"/>
      <c r="VPU2" s="22"/>
      <c r="VPV2" s="22"/>
      <c r="VPW2" s="22"/>
      <c r="VPX2" s="22"/>
      <c r="VPY2" s="22"/>
      <c r="VPZ2" s="22"/>
      <c r="VQA2" s="22"/>
      <c r="VQB2" s="22"/>
      <c r="VQC2" s="22"/>
      <c r="VQD2" s="22"/>
      <c r="VQE2" s="22"/>
      <c r="VQF2" s="22"/>
      <c r="VQG2" s="22"/>
      <c r="VQH2" s="22"/>
      <c r="VQI2" s="22"/>
      <c r="VQJ2" s="22"/>
      <c r="VQK2" s="22"/>
      <c r="VQL2" s="22"/>
      <c r="VQM2" s="22"/>
      <c r="VQN2" s="22"/>
      <c r="VQO2" s="22"/>
      <c r="VQP2" s="22"/>
      <c r="VQQ2" s="22"/>
      <c r="VQR2" s="22"/>
      <c r="VQS2" s="22"/>
      <c r="VQT2" s="22"/>
      <c r="VQU2" s="22"/>
      <c r="VQV2" s="22"/>
      <c r="VQW2" s="22"/>
      <c r="VQX2" s="22"/>
      <c r="VQY2" s="22"/>
      <c r="VQZ2" s="22"/>
      <c r="VRA2" s="22"/>
      <c r="VRB2" s="22"/>
      <c r="VRC2" s="22"/>
      <c r="VRD2" s="22"/>
      <c r="VRE2" s="22"/>
      <c r="VRF2" s="22"/>
      <c r="VRG2" s="22"/>
      <c r="VRH2" s="22"/>
      <c r="VRI2" s="22"/>
      <c r="VRJ2" s="22"/>
      <c r="VRK2" s="22"/>
      <c r="VRL2" s="22"/>
      <c r="VRM2" s="22"/>
      <c r="VRN2" s="22"/>
      <c r="VRO2" s="22"/>
      <c r="VRP2" s="22"/>
      <c r="VRQ2" s="22"/>
      <c r="VRR2" s="22"/>
      <c r="VRS2" s="22"/>
      <c r="VRT2" s="22"/>
      <c r="VRU2" s="22"/>
      <c r="VRV2" s="22"/>
      <c r="VRW2" s="22"/>
      <c r="VRX2" s="22"/>
      <c r="VRY2" s="22"/>
      <c r="VRZ2" s="22"/>
      <c r="VSA2" s="22"/>
      <c r="VSB2" s="22"/>
      <c r="VSC2" s="22"/>
      <c r="VSD2" s="22"/>
      <c r="VSE2" s="22"/>
      <c r="VSF2" s="22"/>
      <c r="VSG2" s="22"/>
      <c r="VSH2" s="22"/>
      <c r="VSI2" s="22"/>
      <c r="VSJ2" s="22"/>
      <c r="VSK2" s="22"/>
      <c r="VSL2" s="22"/>
      <c r="VSM2" s="22"/>
      <c r="VSN2" s="22"/>
      <c r="VSO2" s="22"/>
      <c r="VSP2" s="22"/>
      <c r="VSQ2" s="22"/>
      <c r="VSR2" s="22"/>
      <c r="VSS2" s="22"/>
      <c r="VST2" s="22"/>
      <c r="VSU2" s="22"/>
      <c r="VSV2" s="22"/>
      <c r="VSW2" s="22"/>
      <c r="VSX2" s="22"/>
      <c r="VSY2" s="22"/>
      <c r="VSZ2" s="22"/>
      <c r="VTA2" s="22"/>
      <c r="VTB2" s="22"/>
      <c r="VTC2" s="22"/>
      <c r="VTD2" s="22"/>
      <c r="VTE2" s="22"/>
      <c r="VTF2" s="22"/>
      <c r="VTG2" s="22"/>
      <c r="VTH2" s="22"/>
      <c r="VTI2" s="22"/>
      <c r="VTJ2" s="22"/>
      <c r="VTK2" s="22"/>
      <c r="VTL2" s="22"/>
      <c r="VTM2" s="22"/>
      <c r="VTN2" s="22"/>
      <c r="VTO2" s="22"/>
      <c r="VTP2" s="22"/>
      <c r="VTQ2" s="22"/>
      <c r="VTR2" s="22"/>
      <c r="VTS2" s="22"/>
      <c r="VTT2" s="22"/>
      <c r="VTU2" s="22"/>
      <c r="VTV2" s="22"/>
      <c r="VTW2" s="22"/>
      <c r="VTX2" s="22"/>
      <c r="VTY2" s="22"/>
      <c r="VTZ2" s="22"/>
      <c r="VUA2" s="22"/>
      <c r="VUB2" s="22"/>
      <c r="VUC2" s="22"/>
      <c r="VUD2" s="22"/>
      <c r="VUE2" s="22"/>
      <c r="VUF2" s="22"/>
      <c r="VUG2" s="22"/>
      <c r="VUH2" s="22"/>
      <c r="VUI2" s="22"/>
      <c r="VUJ2" s="22"/>
      <c r="VUK2" s="22"/>
      <c r="VUL2" s="22"/>
      <c r="VUM2" s="22"/>
      <c r="VUN2" s="22"/>
      <c r="VUO2" s="22"/>
      <c r="VUP2" s="22"/>
      <c r="VUQ2" s="22"/>
      <c r="VUR2" s="22"/>
      <c r="VUS2" s="22"/>
      <c r="VUT2" s="22"/>
      <c r="VUU2" s="22"/>
      <c r="VUV2" s="22"/>
      <c r="VUW2" s="22"/>
      <c r="VUX2" s="22"/>
      <c r="VUY2" s="22"/>
      <c r="VUZ2" s="22"/>
      <c r="VVA2" s="22"/>
      <c r="VVB2" s="22"/>
      <c r="VVC2" s="22"/>
      <c r="VVD2" s="22"/>
      <c r="VVE2" s="22"/>
      <c r="VVF2" s="22"/>
      <c r="VVG2" s="22"/>
      <c r="VVH2" s="22"/>
      <c r="VVI2" s="22"/>
      <c r="VVJ2" s="22"/>
      <c r="VVK2" s="22"/>
      <c r="VVL2" s="22"/>
      <c r="VVM2" s="22"/>
      <c r="VVN2" s="22"/>
      <c r="VVO2" s="22"/>
      <c r="VVP2" s="22"/>
      <c r="VVQ2" s="22"/>
      <c r="VVR2" s="22"/>
      <c r="VVS2" s="22"/>
      <c r="VVT2" s="22"/>
      <c r="VVU2" s="22"/>
      <c r="VVV2" s="22"/>
      <c r="VVW2" s="22"/>
      <c r="VVX2" s="22"/>
      <c r="VVY2" s="22"/>
      <c r="VVZ2" s="22"/>
      <c r="VWA2" s="22"/>
      <c r="VWB2" s="22"/>
      <c r="VWC2" s="22"/>
      <c r="VWD2" s="22"/>
      <c r="VWE2" s="22"/>
      <c r="VWF2" s="22"/>
      <c r="VWG2" s="22"/>
      <c r="VWH2" s="22"/>
      <c r="VWI2" s="22"/>
      <c r="VWJ2" s="22"/>
      <c r="VWK2" s="22"/>
      <c r="VWL2" s="22"/>
      <c r="VWM2" s="22"/>
      <c r="VWN2" s="22"/>
      <c r="VWO2" s="22"/>
      <c r="VWP2" s="22"/>
      <c r="VWQ2" s="22"/>
      <c r="VWR2" s="22"/>
      <c r="VWS2" s="22"/>
      <c r="VWT2" s="22"/>
      <c r="VWU2" s="22"/>
      <c r="VWV2" s="22"/>
      <c r="VWW2" s="22"/>
      <c r="VWX2" s="22"/>
      <c r="VWY2" s="22"/>
      <c r="VWZ2" s="22"/>
      <c r="VXA2" s="22"/>
      <c r="VXB2" s="22"/>
      <c r="VXC2" s="22"/>
      <c r="VXD2" s="22"/>
      <c r="VXE2" s="22"/>
      <c r="VXF2" s="22"/>
      <c r="VXG2" s="22"/>
      <c r="VXH2" s="22"/>
      <c r="VXI2" s="22"/>
      <c r="VXJ2" s="22"/>
      <c r="VXK2" s="22"/>
      <c r="VXL2" s="22"/>
      <c r="VXM2" s="22"/>
      <c r="VXN2" s="22"/>
      <c r="VXO2" s="22"/>
      <c r="VXP2" s="22"/>
      <c r="VXQ2" s="22"/>
      <c r="VXR2" s="22"/>
      <c r="VXS2" s="22"/>
      <c r="VXT2" s="22"/>
      <c r="VXU2" s="22"/>
      <c r="VXV2" s="22"/>
      <c r="VXW2" s="22"/>
      <c r="VXX2" s="22"/>
      <c r="VXY2" s="22"/>
      <c r="VXZ2" s="22"/>
      <c r="VYA2" s="22"/>
      <c r="VYB2" s="22"/>
      <c r="VYC2" s="22"/>
      <c r="VYD2" s="22"/>
      <c r="VYE2" s="22"/>
      <c r="VYF2" s="22"/>
      <c r="VYG2" s="22"/>
      <c r="VYH2" s="22"/>
      <c r="VYI2" s="22"/>
      <c r="VYJ2" s="22"/>
      <c r="VYK2" s="22"/>
      <c r="VYL2" s="22"/>
      <c r="VYM2" s="22"/>
      <c r="VYN2" s="22"/>
      <c r="VYO2" s="22"/>
      <c r="VYP2" s="22"/>
      <c r="VYQ2" s="22"/>
      <c r="VYR2" s="22"/>
      <c r="VYS2" s="22"/>
      <c r="VYT2" s="22"/>
      <c r="VYU2" s="22"/>
      <c r="VYV2" s="22"/>
      <c r="VYW2" s="22"/>
      <c r="VYX2" s="22"/>
      <c r="VYY2" s="22"/>
      <c r="VYZ2" s="22"/>
      <c r="VZA2" s="22"/>
      <c r="VZB2" s="22"/>
      <c r="VZC2" s="22"/>
      <c r="VZD2" s="22"/>
      <c r="VZE2" s="22"/>
      <c r="VZF2" s="22"/>
      <c r="VZG2" s="22"/>
      <c r="VZH2" s="22"/>
      <c r="VZI2" s="22"/>
      <c r="VZJ2" s="22"/>
      <c r="VZK2" s="22"/>
      <c r="VZL2" s="22"/>
      <c r="VZM2" s="22"/>
      <c r="VZN2" s="22"/>
      <c r="VZO2" s="22"/>
      <c r="VZP2" s="22"/>
      <c r="VZQ2" s="22"/>
      <c r="VZR2" s="22"/>
      <c r="VZS2" s="22"/>
      <c r="VZT2" s="22"/>
      <c r="VZU2" s="22"/>
      <c r="VZV2" s="22"/>
      <c r="VZW2" s="22"/>
      <c r="VZX2" s="22"/>
      <c r="VZY2" s="22"/>
      <c r="VZZ2" s="22"/>
      <c r="WAA2" s="22"/>
      <c r="WAB2" s="22"/>
      <c r="WAC2" s="22"/>
      <c r="WAD2" s="22"/>
      <c r="WAE2" s="22"/>
      <c r="WAF2" s="22"/>
      <c r="WAG2" s="22"/>
      <c r="WAH2" s="22"/>
      <c r="WAI2" s="22"/>
      <c r="WAJ2" s="22"/>
      <c r="WAK2" s="22"/>
      <c r="WAL2" s="22"/>
      <c r="WAM2" s="22"/>
      <c r="WAN2" s="22"/>
      <c r="WAO2" s="22"/>
      <c r="WAP2" s="22"/>
      <c r="WAQ2" s="22"/>
      <c r="WAR2" s="22"/>
      <c r="WAS2" s="22"/>
      <c r="WAT2" s="22"/>
      <c r="WAU2" s="22"/>
      <c r="WAV2" s="22"/>
      <c r="WAW2" s="22"/>
      <c r="WAX2" s="22"/>
      <c r="WAY2" s="22"/>
      <c r="WAZ2" s="22"/>
      <c r="WBA2" s="22"/>
      <c r="WBB2" s="22"/>
      <c r="WBC2" s="22"/>
      <c r="WBD2" s="22"/>
      <c r="WBE2" s="22"/>
      <c r="WBF2" s="22"/>
      <c r="WBG2" s="22"/>
      <c r="WBH2" s="22"/>
      <c r="WBI2" s="22"/>
      <c r="WBJ2" s="22"/>
      <c r="WBK2" s="22"/>
      <c r="WBL2" s="22"/>
      <c r="WBM2" s="22"/>
      <c r="WBN2" s="22"/>
      <c r="WBO2" s="22"/>
      <c r="WBP2" s="22"/>
      <c r="WBQ2" s="22"/>
      <c r="WBR2" s="22"/>
      <c r="WBS2" s="22"/>
      <c r="WBT2" s="22"/>
      <c r="WBU2" s="22"/>
      <c r="WBV2" s="22"/>
      <c r="WBW2" s="22"/>
      <c r="WBX2" s="22"/>
      <c r="WBY2" s="22"/>
      <c r="WBZ2" s="22"/>
      <c r="WCA2" s="22"/>
      <c r="WCB2" s="22"/>
      <c r="WCC2" s="22"/>
      <c r="WCD2" s="22"/>
      <c r="WCE2" s="22"/>
      <c r="WCF2" s="22"/>
      <c r="WCG2" s="22"/>
      <c r="WCH2" s="22"/>
      <c r="WCI2" s="22"/>
      <c r="WCJ2" s="22"/>
      <c r="WCK2" s="22"/>
      <c r="WCL2" s="22"/>
      <c r="WCM2" s="22"/>
      <c r="WCN2" s="22"/>
      <c r="WCO2" s="22"/>
      <c r="WCP2" s="22"/>
      <c r="WCQ2" s="22"/>
      <c r="WCR2" s="22"/>
      <c r="WCS2" s="22"/>
      <c r="WCT2" s="22"/>
      <c r="WCU2" s="22"/>
      <c r="WCV2" s="22"/>
      <c r="WCW2" s="22"/>
      <c r="WCX2" s="22"/>
      <c r="WCY2" s="22"/>
      <c r="WCZ2" s="22"/>
      <c r="WDA2" s="22"/>
      <c r="WDB2" s="22"/>
      <c r="WDC2" s="22"/>
      <c r="WDD2" s="22"/>
      <c r="WDE2" s="22"/>
      <c r="WDF2" s="22"/>
      <c r="WDG2" s="22"/>
      <c r="WDH2" s="22"/>
      <c r="WDI2" s="22"/>
      <c r="WDJ2" s="22"/>
      <c r="WDK2" s="22"/>
      <c r="WDL2" s="22"/>
      <c r="WDM2" s="22"/>
      <c r="WDN2" s="22"/>
      <c r="WDO2" s="22"/>
      <c r="WDP2" s="22"/>
      <c r="WDQ2" s="22"/>
      <c r="WDR2" s="22"/>
      <c r="WDS2" s="22"/>
      <c r="WDT2" s="22"/>
      <c r="WDU2" s="22"/>
      <c r="WDV2" s="22"/>
      <c r="WDW2" s="22"/>
      <c r="WDX2" s="22"/>
      <c r="WDY2" s="22"/>
      <c r="WDZ2" s="22"/>
      <c r="WEA2" s="22"/>
      <c r="WEB2" s="22"/>
      <c r="WEC2" s="22"/>
      <c r="WED2" s="22"/>
      <c r="WEE2" s="22"/>
      <c r="WEF2" s="22"/>
      <c r="WEG2" s="22"/>
      <c r="WEH2" s="22"/>
      <c r="WEI2" s="22"/>
      <c r="WEJ2" s="22"/>
      <c r="WEK2" s="22"/>
      <c r="WEL2" s="22"/>
      <c r="WEM2" s="22"/>
      <c r="WEN2" s="22"/>
      <c r="WEO2" s="22"/>
      <c r="WEP2" s="22"/>
      <c r="WEQ2" s="22"/>
      <c r="WER2" s="22"/>
      <c r="WES2" s="22"/>
      <c r="WET2" s="22"/>
      <c r="WEU2" s="22"/>
      <c r="WEV2" s="22"/>
      <c r="WEW2" s="22"/>
      <c r="WEX2" s="22"/>
      <c r="WEY2" s="22"/>
      <c r="WEZ2" s="22"/>
      <c r="WFA2" s="22"/>
      <c r="WFB2" s="22"/>
      <c r="WFC2" s="22"/>
      <c r="WFD2" s="22"/>
      <c r="WFE2" s="22"/>
      <c r="WFF2" s="22"/>
      <c r="WFG2" s="22"/>
      <c r="WFH2" s="22"/>
      <c r="WFI2" s="22"/>
      <c r="WFJ2" s="22"/>
      <c r="WFK2" s="22"/>
      <c r="WFL2" s="22"/>
      <c r="WFM2" s="22"/>
      <c r="WFN2" s="22"/>
      <c r="WFO2" s="22"/>
      <c r="WFP2" s="22"/>
      <c r="WFQ2" s="22"/>
      <c r="WFR2" s="22"/>
      <c r="WFS2" s="22"/>
      <c r="WFT2" s="22"/>
      <c r="WFU2" s="22"/>
      <c r="WFV2" s="22"/>
      <c r="WFW2" s="22"/>
      <c r="WFX2" s="22"/>
      <c r="WFY2" s="22"/>
      <c r="WFZ2" s="22"/>
      <c r="WGA2" s="22"/>
      <c r="WGB2" s="22"/>
      <c r="WGC2" s="22"/>
      <c r="WGD2" s="22"/>
      <c r="WGE2" s="22"/>
      <c r="WGF2" s="22"/>
      <c r="WGG2" s="22"/>
      <c r="WGH2" s="22"/>
      <c r="WGI2" s="22"/>
      <c r="WGJ2" s="22"/>
      <c r="WGK2" s="22"/>
      <c r="WGL2" s="22"/>
      <c r="WGM2" s="22"/>
      <c r="WGN2" s="22"/>
      <c r="WGO2" s="22"/>
      <c r="WGP2" s="22"/>
      <c r="WGQ2" s="22"/>
      <c r="WGR2" s="22"/>
      <c r="WGS2" s="22"/>
      <c r="WGT2" s="22"/>
      <c r="WGU2" s="22"/>
      <c r="WGV2" s="22"/>
      <c r="WGW2" s="22"/>
      <c r="WGX2" s="22"/>
      <c r="WGY2" s="22"/>
      <c r="WGZ2" s="22"/>
      <c r="WHA2" s="22"/>
      <c r="WHB2" s="22"/>
      <c r="WHC2" s="22"/>
      <c r="WHD2" s="22"/>
      <c r="WHE2" s="22"/>
      <c r="WHF2" s="22"/>
      <c r="WHG2" s="22"/>
      <c r="WHH2" s="22"/>
      <c r="WHI2" s="22"/>
      <c r="WHJ2" s="22"/>
      <c r="WHK2" s="22"/>
      <c r="WHL2" s="22"/>
      <c r="WHM2" s="22"/>
      <c r="WHN2" s="22"/>
      <c r="WHO2" s="22"/>
      <c r="WHP2" s="22"/>
      <c r="WHQ2" s="22"/>
      <c r="WHR2" s="22"/>
      <c r="WHS2" s="22"/>
      <c r="WHT2" s="22"/>
      <c r="WHU2" s="22"/>
      <c r="WHV2" s="22"/>
      <c r="WHW2" s="22"/>
      <c r="WHX2" s="22"/>
      <c r="WHY2" s="22"/>
      <c r="WHZ2" s="22"/>
      <c r="WIA2" s="22"/>
      <c r="WIB2" s="22"/>
      <c r="WIC2" s="22"/>
      <c r="WID2" s="22"/>
      <c r="WIE2" s="22"/>
      <c r="WIF2" s="22"/>
      <c r="WIG2" s="22"/>
      <c r="WIH2" s="22"/>
      <c r="WII2" s="22"/>
      <c r="WIJ2" s="22"/>
      <c r="WIK2" s="22"/>
      <c r="WIL2" s="22"/>
      <c r="WIM2" s="22"/>
      <c r="WIN2" s="22"/>
      <c r="WIO2" s="22"/>
      <c r="WIP2" s="22"/>
      <c r="WIQ2" s="22"/>
      <c r="WIR2" s="22"/>
      <c r="WIS2" s="22"/>
      <c r="WIT2" s="22"/>
      <c r="WIU2" s="22"/>
      <c r="WIV2" s="22"/>
      <c r="WIW2" s="22"/>
      <c r="WIX2" s="22"/>
      <c r="WIY2" s="22"/>
      <c r="WIZ2" s="22"/>
      <c r="WJA2" s="22"/>
      <c r="WJB2" s="22"/>
      <c r="WJC2" s="22"/>
      <c r="WJD2" s="22"/>
      <c r="WJE2" s="22"/>
      <c r="WJF2" s="22"/>
      <c r="WJG2" s="22"/>
      <c r="WJH2" s="22"/>
      <c r="WJI2" s="22"/>
      <c r="WJJ2" s="22"/>
      <c r="WJK2" s="22"/>
      <c r="WJL2" s="22"/>
      <c r="WJM2" s="22"/>
      <c r="WJN2" s="22"/>
      <c r="WJO2" s="22"/>
      <c r="WJP2" s="22"/>
      <c r="WJQ2" s="22"/>
      <c r="WJR2" s="22"/>
      <c r="WJS2" s="22"/>
      <c r="WJT2" s="22"/>
      <c r="WJU2" s="22"/>
      <c r="WJV2" s="22"/>
      <c r="WJW2" s="22"/>
      <c r="WJX2" s="22"/>
      <c r="WJY2" s="22"/>
      <c r="WJZ2" s="22"/>
      <c r="WKA2" s="22"/>
      <c r="WKB2" s="22"/>
      <c r="WKC2" s="22"/>
      <c r="WKD2" s="22"/>
      <c r="WKE2" s="22"/>
      <c r="WKF2" s="22"/>
      <c r="WKG2" s="22"/>
      <c r="WKH2" s="22"/>
      <c r="WKI2" s="22"/>
      <c r="WKJ2" s="22"/>
      <c r="WKK2" s="22"/>
      <c r="WKL2" s="22"/>
      <c r="WKM2" s="22"/>
      <c r="WKN2" s="22"/>
      <c r="WKO2" s="22"/>
      <c r="WKP2" s="22"/>
      <c r="WKQ2" s="22"/>
      <c r="WKR2" s="22"/>
      <c r="WKS2" s="22"/>
      <c r="WKT2" s="22"/>
      <c r="WKU2" s="22"/>
      <c r="WKV2" s="22"/>
      <c r="WKW2" s="22"/>
      <c r="WKX2" s="22"/>
      <c r="WKY2" s="22"/>
      <c r="WKZ2" s="22"/>
      <c r="WLA2" s="22"/>
      <c r="WLB2" s="22"/>
      <c r="WLC2" s="22"/>
      <c r="WLD2" s="22"/>
      <c r="WLE2" s="22"/>
      <c r="WLF2" s="22"/>
      <c r="WLG2" s="22"/>
      <c r="WLH2" s="22"/>
      <c r="WLI2" s="22"/>
      <c r="WLJ2" s="22"/>
      <c r="WLK2" s="22"/>
      <c r="WLL2" s="22"/>
      <c r="WLM2" s="22"/>
      <c r="WLN2" s="22"/>
      <c r="WLO2" s="22"/>
      <c r="WLP2" s="22"/>
      <c r="WLQ2" s="22"/>
      <c r="WLR2" s="22"/>
      <c r="WLS2" s="22"/>
      <c r="WLT2" s="22"/>
      <c r="WLU2" s="22"/>
      <c r="WLV2" s="22"/>
      <c r="WLW2" s="22"/>
      <c r="WLX2" s="22"/>
      <c r="WLY2" s="22"/>
      <c r="WLZ2" s="22"/>
      <c r="WMA2" s="22"/>
      <c r="WMB2" s="22"/>
      <c r="WMC2" s="22"/>
      <c r="WMD2" s="22"/>
      <c r="WME2" s="22"/>
      <c r="WMF2" s="22"/>
      <c r="WMG2" s="22"/>
      <c r="WMH2" s="22"/>
      <c r="WMI2" s="22"/>
      <c r="WMJ2" s="22"/>
      <c r="WMK2" s="22"/>
      <c r="WML2" s="22"/>
      <c r="WMM2" s="22"/>
      <c r="WMN2" s="22"/>
      <c r="WMO2" s="22"/>
      <c r="WMP2" s="22"/>
      <c r="WMQ2" s="22"/>
      <c r="WMR2" s="22"/>
      <c r="WMS2" s="22"/>
      <c r="WMT2" s="22"/>
      <c r="WMU2" s="22"/>
      <c r="WMV2" s="22"/>
      <c r="WMW2" s="22"/>
      <c r="WMX2" s="22"/>
      <c r="WMY2" s="22"/>
      <c r="WMZ2" s="22"/>
      <c r="WNA2" s="22"/>
      <c r="WNB2" s="22"/>
      <c r="WNC2" s="22"/>
      <c r="WND2" s="22"/>
      <c r="WNE2" s="22"/>
      <c r="WNF2" s="22"/>
      <c r="WNG2" s="22"/>
      <c r="WNH2" s="22"/>
      <c r="WNI2" s="22"/>
      <c r="WNJ2" s="22"/>
      <c r="WNK2" s="22"/>
      <c r="WNL2" s="22"/>
      <c r="WNM2" s="22"/>
      <c r="WNN2" s="22"/>
      <c r="WNO2" s="22"/>
      <c r="WNP2" s="22"/>
      <c r="WNQ2" s="22"/>
      <c r="WNR2" s="22"/>
      <c r="WNS2" s="22"/>
      <c r="WNT2" s="22"/>
      <c r="WNU2" s="22"/>
      <c r="WNV2" s="22"/>
      <c r="WNW2" s="22"/>
      <c r="WNX2" s="22"/>
      <c r="WNY2" s="22"/>
      <c r="WNZ2" s="22"/>
      <c r="WOA2" s="22"/>
      <c r="WOB2" s="22"/>
      <c r="WOC2" s="22"/>
      <c r="WOD2" s="22"/>
      <c r="WOE2" s="22"/>
      <c r="WOF2" s="22"/>
      <c r="WOG2" s="22"/>
      <c r="WOH2" s="22"/>
      <c r="WOI2" s="22"/>
      <c r="WOJ2" s="22"/>
      <c r="WOK2" s="22"/>
      <c r="WOL2" s="22"/>
      <c r="WOM2" s="22"/>
      <c r="WON2" s="22"/>
      <c r="WOO2" s="22"/>
      <c r="WOP2" s="22"/>
      <c r="WOQ2" s="22"/>
      <c r="WOR2" s="22"/>
      <c r="WOS2" s="22"/>
      <c r="WOT2" s="22"/>
      <c r="WOU2" s="22"/>
      <c r="WOV2" s="22"/>
      <c r="WOW2" s="22"/>
      <c r="WOX2" s="22"/>
      <c r="WOY2" s="22"/>
      <c r="WOZ2" s="22"/>
      <c r="WPA2" s="22"/>
      <c r="WPB2" s="22"/>
      <c r="WPC2" s="22"/>
      <c r="WPD2" s="22"/>
      <c r="WPE2" s="22"/>
      <c r="WPF2" s="22"/>
      <c r="WPG2" s="22"/>
      <c r="WPH2" s="22"/>
      <c r="WPI2" s="22"/>
      <c r="WPJ2" s="22"/>
      <c r="WPK2" s="22"/>
      <c r="WPL2" s="22"/>
      <c r="WPM2" s="22"/>
      <c r="WPN2" s="22"/>
      <c r="WPO2" s="22"/>
      <c r="WPP2" s="22"/>
      <c r="WPQ2" s="22"/>
      <c r="WPR2" s="22"/>
      <c r="WPS2" s="22"/>
      <c r="WPT2" s="22"/>
      <c r="WPU2" s="22"/>
      <c r="WPV2" s="22"/>
      <c r="WPW2" s="22"/>
      <c r="WPX2" s="22"/>
      <c r="WPY2" s="22"/>
      <c r="WPZ2" s="22"/>
      <c r="WQA2" s="22"/>
      <c r="WQB2" s="22"/>
      <c r="WQC2" s="22"/>
      <c r="WQD2" s="22"/>
      <c r="WQE2" s="22"/>
      <c r="WQF2" s="22"/>
      <c r="WQG2" s="22"/>
      <c r="WQH2" s="22"/>
      <c r="WQI2" s="22"/>
      <c r="WQJ2" s="22"/>
      <c r="WQK2" s="22"/>
      <c r="WQL2" s="22"/>
      <c r="WQM2" s="22"/>
      <c r="WQN2" s="22"/>
      <c r="WQO2" s="22"/>
      <c r="WQP2" s="22"/>
      <c r="WQQ2" s="22"/>
      <c r="WQR2" s="22"/>
      <c r="WQS2" s="22"/>
      <c r="WQT2" s="22"/>
      <c r="WQU2" s="22"/>
      <c r="WQV2" s="22"/>
      <c r="WQW2" s="22"/>
      <c r="WQX2" s="22"/>
      <c r="WQY2" s="22"/>
      <c r="WQZ2" s="22"/>
      <c r="WRA2" s="22"/>
      <c r="WRB2" s="22"/>
      <c r="WRC2" s="22"/>
      <c r="WRD2" s="22"/>
      <c r="WRE2" s="22"/>
      <c r="WRF2" s="22"/>
      <c r="WRG2" s="22"/>
      <c r="WRH2" s="22"/>
      <c r="WRI2" s="22"/>
      <c r="WRJ2" s="22"/>
      <c r="WRK2" s="22"/>
      <c r="WRL2" s="22"/>
      <c r="WRM2" s="22"/>
      <c r="WRN2" s="22"/>
      <c r="WRO2" s="22"/>
      <c r="WRP2" s="22"/>
      <c r="WRQ2" s="22"/>
      <c r="WRR2" s="22"/>
      <c r="WRS2" s="22"/>
      <c r="WRT2" s="22"/>
      <c r="WRU2" s="22"/>
      <c r="WRV2" s="22"/>
      <c r="WRW2" s="22"/>
      <c r="WRX2" s="22"/>
      <c r="WRY2" s="22"/>
      <c r="WRZ2" s="22"/>
      <c r="WSA2" s="22"/>
      <c r="WSB2" s="22"/>
      <c r="WSC2" s="22"/>
      <c r="WSD2" s="22"/>
      <c r="WSE2" s="22"/>
      <c r="WSF2" s="22"/>
      <c r="WSG2" s="22"/>
      <c r="WSH2" s="22"/>
      <c r="WSI2" s="22"/>
      <c r="WSJ2" s="22"/>
      <c r="WSK2" s="22"/>
      <c r="WSL2" s="22"/>
      <c r="WSM2" s="22"/>
      <c r="WSN2" s="22"/>
      <c r="WSO2" s="22"/>
      <c r="WSP2" s="22"/>
      <c r="WSQ2" s="22"/>
      <c r="WSR2" s="22"/>
      <c r="WSS2" s="22"/>
      <c r="WST2" s="22"/>
      <c r="WSU2" s="22"/>
      <c r="WSV2" s="22"/>
      <c r="WSW2" s="22"/>
      <c r="WSX2" s="22"/>
      <c r="WSY2" s="22"/>
      <c r="WSZ2" s="22"/>
      <c r="WTA2" s="22"/>
      <c r="WTB2" s="22"/>
      <c r="WTC2" s="22"/>
      <c r="WTD2" s="22"/>
      <c r="WTE2" s="22"/>
      <c r="WTF2" s="22"/>
      <c r="WTG2" s="22"/>
      <c r="WTH2" s="22"/>
      <c r="WTI2" s="22"/>
      <c r="WTJ2" s="22"/>
      <c r="WTK2" s="22"/>
      <c r="WTL2" s="22"/>
      <c r="WTM2" s="22"/>
      <c r="WTN2" s="22"/>
      <c r="WTO2" s="22"/>
      <c r="WTP2" s="22"/>
      <c r="WTQ2" s="22"/>
      <c r="WTR2" s="22"/>
      <c r="WTS2" s="22"/>
      <c r="WTT2" s="22"/>
      <c r="WTU2" s="22"/>
      <c r="WTV2" s="22"/>
      <c r="WTW2" s="22"/>
      <c r="WTX2" s="22"/>
      <c r="WTY2" s="22"/>
      <c r="WTZ2" s="22"/>
      <c r="WUA2" s="22"/>
      <c r="WUB2" s="22"/>
      <c r="WUC2" s="22"/>
      <c r="WUD2" s="22"/>
      <c r="WUE2" s="22"/>
      <c r="WUF2" s="22"/>
      <c r="WUG2" s="22"/>
      <c r="WUH2" s="22"/>
      <c r="WUI2" s="22"/>
      <c r="WUJ2" s="22"/>
      <c r="WUK2" s="22"/>
      <c r="WUL2" s="22"/>
      <c r="WUM2" s="22"/>
      <c r="WUN2" s="22"/>
      <c r="WUO2" s="22"/>
      <c r="WUP2" s="22"/>
      <c r="WUQ2" s="22"/>
      <c r="WUR2" s="22"/>
      <c r="WUS2" s="22"/>
      <c r="WUT2" s="22"/>
      <c r="WUU2" s="22"/>
      <c r="WUV2" s="22"/>
      <c r="WUW2" s="22"/>
      <c r="WUX2" s="22"/>
      <c r="WUY2" s="22"/>
      <c r="WUZ2" s="22"/>
      <c r="WVA2" s="22"/>
      <c r="WVB2" s="22"/>
      <c r="WVC2" s="22"/>
      <c r="WVD2" s="22"/>
      <c r="WVE2" s="22"/>
      <c r="WVF2" s="22"/>
      <c r="WVG2" s="22"/>
      <c r="WVH2" s="22"/>
      <c r="WVI2" s="22"/>
      <c r="WVJ2" s="22"/>
      <c r="WVK2" s="22"/>
      <c r="WVL2" s="22"/>
      <c r="WVM2" s="22"/>
      <c r="WVN2" s="22"/>
      <c r="WVO2" s="22"/>
      <c r="WVP2" s="22"/>
      <c r="WVQ2" s="22"/>
      <c r="WVR2" s="22"/>
      <c r="WVS2" s="22"/>
      <c r="WVT2" s="22"/>
      <c r="WVU2" s="22"/>
      <c r="WVV2" s="22"/>
      <c r="WVW2" s="22"/>
      <c r="WVX2" s="22"/>
      <c r="WVY2" s="22"/>
      <c r="WVZ2" s="22"/>
      <c r="WWA2" s="22"/>
      <c r="WWB2" s="22"/>
      <c r="WWC2" s="22"/>
      <c r="WWD2" s="22"/>
      <c r="WWE2" s="22"/>
      <c r="WWF2" s="22"/>
      <c r="WWG2" s="22"/>
      <c r="WWH2" s="22"/>
      <c r="WWI2" s="22"/>
      <c r="WWJ2" s="22"/>
      <c r="WWK2" s="22"/>
      <c r="WWL2" s="22"/>
      <c r="WWM2" s="22"/>
      <c r="WWN2" s="22"/>
      <c r="WWO2" s="22"/>
      <c r="WWP2" s="22"/>
      <c r="WWQ2" s="22"/>
      <c r="WWR2" s="22"/>
      <c r="WWS2" s="22"/>
      <c r="WWT2" s="22"/>
      <c r="WWU2" s="22"/>
      <c r="WWV2" s="22"/>
      <c r="WWW2" s="22"/>
      <c r="WWX2" s="22"/>
      <c r="WWY2" s="22"/>
      <c r="WWZ2" s="22"/>
      <c r="WXA2" s="22"/>
      <c r="WXB2" s="22"/>
      <c r="WXC2" s="22"/>
      <c r="WXD2" s="22"/>
      <c r="WXE2" s="22"/>
      <c r="WXF2" s="22"/>
      <c r="WXG2" s="22"/>
      <c r="WXH2" s="22"/>
      <c r="WXI2" s="22"/>
      <c r="WXJ2" s="22"/>
      <c r="WXK2" s="22"/>
      <c r="WXL2" s="22"/>
      <c r="WXM2" s="22"/>
      <c r="WXN2" s="22"/>
      <c r="WXO2" s="22"/>
      <c r="WXP2" s="22"/>
      <c r="WXQ2" s="22"/>
      <c r="WXR2" s="22"/>
      <c r="WXS2" s="22"/>
      <c r="WXT2" s="22"/>
      <c r="WXU2" s="22"/>
      <c r="WXV2" s="22"/>
      <c r="WXW2" s="22"/>
      <c r="WXX2" s="22"/>
      <c r="WXY2" s="22"/>
      <c r="WXZ2" s="22"/>
      <c r="WYA2" s="22"/>
      <c r="WYB2" s="22"/>
      <c r="WYC2" s="22"/>
      <c r="WYD2" s="22"/>
      <c r="WYE2" s="22"/>
      <c r="WYF2" s="22"/>
      <c r="WYG2" s="22"/>
      <c r="WYH2" s="22"/>
      <c r="WYI2" s="22"/>
      <c r="WYJ2" s="22"/>
      <c r="WYK2" s="22"/>
      <c r="WYL2" s="22"/>
      <c r="WYM2" s="22"/>
      <c r="WYN2" s="22"/>
      <c r="WYO2" s="22"/>
      <c r="WYP2" s="22"/>
      <c r="WYQ2" s="22"/>
      <c r="WYR2" s="22"/>
      <c r="WYS2" s="22"/>
      <c r="WYT2" s="22"/>
      <c r="WYU2" s="22"/>
      <c r="WYV2" s="22"/>
      <c r="WYW2" s="22"/>
      <c r="WYX2" s="22"/>
      <c r="WYY2" s="22"/>
      <c r="WYZ2" s="22"/>
      <c r="WZA2" s="22"/>
      <c r="WZB2" s="22"/>
      <c r="WZC2" s="22"/>
      <c r="WZD2" s="22"/>
      <c r="WZE2" s="22"/>
      <c r="WZF2" s="22"/>
      <c r="WZG2" s="22"/>
      <c r="WZH2" s="22"/>
      <c r="WZI2" s="22"/>
      <c r="WZJ2" s="22"/>
      <c r="WZK2" s="22"/>
      <c r="WZL2" s="22"/>
      <c r="WZM2" s="22"/>
      <c r="WZN2" s="22"/>
      <c r="WZO2" s="22"/>
      <c r="WZP2" s="22"/>
      <c r="WZQ2" s="22"/>
      <c r="WZR2" s="22"/>
      <c r="WZS2" s="22"/>
      <c r="WZT2" s="22"/>
      <c r="WZU2" s="22"/>
      <c r="WZV2" s="22"/>
      <c r="WZW2" s="22"/>
      <c r="WZX2" s="22"/>
      <c r="WZY2" s="22"/>
      <c r="WZZ2" s="22"/>
      <c r="XAA2" s="22"/>
      <c r="XAB2" s="22"/>
      <c r="XAC2" s="22"/>
      <c r="XAD2" s="22"/>
      <c r="XAE2" s="22"/>
      <c r="XAF2" s="22"/>
      <c r="XAG2" s="22"/>
      <c r="XAH2" s="22"/>
      <c r="XAI2" s="22"/>
      <c r="XAJ2" s="22"/>
      <c r="XAK2" s="22"/>
      <c r="XAL2" s="22"/>
      <c r="XAM2" s="22"/>
      <c r="XAN2" s="22"/>
      <c r="XAO2" s="22"/>
      <c r="XAP2" s="22"/>
      <c r="XAQ2" s="22"/>
      <c r="XAR2" s="22"/>
      <c r="XAS2" s="22"/>
      <c r="XAT2" s="22"/>
      <c r="XAU2" s="22"/>
      <c r="XAV2" s="22"/>
      <c r="XAW2" s="22"/>
      <c r="XAX2" s="22"/>
      <c r="XAY2" s="22"/>
      <c r="XAZ2" s="22"/>
      <c r="XBA2" s="22"/>
      <c r="XBB2" s="22"/>
      <c r="XBC2" s="22"/>
      <c r="XBD2" s="22"/>
      <c r="XBE2" s="22"/>
      <c r="XBF2" s="22"/>
      <c r="XBG2" s="22"/>
      <c r="XBH2" s="22"/>
      <c r="XBI2" s="22"/>
      <c r="XBJ2" s="22"/>
      <c r="XBK2" s="22"/>
      <c r="XBL2" s="22"/>
      <c r="XBM2" s="22"/>
      <c r="XBN2" s="22"/>
      <c r="XBO2" s="22"/>
      <c r="XBP2" s="22"/>
      <c r="XBQ2" s="22"/>
      <c r="XBR2" s="22"/>
      <c r="XBS2" s="22"/>
      <c r="XBT2" s="22"/>
      <c r="XBU2" s="22"/>
      <c r="XBV2" s="22"/>
      <c r="XBW2" s="22"/>
      <c r="XBX2" s="22"/>
      <c r="XBY2" s="22"/>
      <c r="XBZ2" s="22"/>
      <c r="XCA2" s="22"/>
      <c r="XCB2" s="22"/>
      <c r="XCC2" s="22"/>
      <c r="XCD2" s="22"/>
      <c r="XCE2" s="22"/>
      <c r="XCF2" s="22"/>
      <c r="XCG2" s="22"/>
      <c r="XCH2" s="22"/>
      <c r="XCI2" s="22"/>
      <c r="XCJ2" s="22"/>
      <c r="XCK2" s="22"/>
      <c r="XCL2" s="22"/>
      <c r="XCM2" s="22"/>
      <c r="XCN2" s="22"/>
      <c r="XCO2" s="22"/>
      <c r="XCP2" s="22"/>
      <c r="XCQ2" s="22"/>
      <c r="XCR2" s="22"/>
      <c r="XCS2" s="22"/>
      <c r="XCT2" s="22"/>
      <c r="XCU2" s="22"/>
      <c r="XCV2" s="22"/>
      <c r="XCW2" s="22"/>
      <c r="XCX2" s="22"/>
      <c r="XCY2" s="22"/>
      <c r="XCZ2" s="22"/>
      <c r="XDA2" s="22"/>
      <c r="XDB2" s="22"/>
      <c r="XDC2" s="22"/>
      <c r="XDD2" s="22"/>
      <c r="XDE2" s="22"/>
      <c r="XDF2" s="22"/>
      <c r="XDG2" s="22"/>
      <c r="XDH2" s="22"/>
      <c r="XDI2" s="22"/>
      <c r="XDJ2" s="22"/>
      <c r="XDK2" s="22"/>
      <c r="XDL2" s="22"/>
      <c r="XDM2" s="22"/>
      <c r="XDN2" s="22"/>
      <c r="XDO2" s="22"/>
      <c r="XDP2" s="22"/>
      <c r="XDQ2" s="22"/>
      <c r="XDR2" s="22"/>
      <c r="XDS2" s="22"/>
      <c r="XDT2" s="22"/>
      <c r="XDU2" s="22"/>
      <c r="XDV2" s="22"/>
      <c r="XDW2" s="22"/>
      <c r="XDX2" s="22"/>
      <c r="XDY2" s="22"/>
      <c r="XDZ2" s="22"/>
      <c r="XEA2" s="22"/>
      <c r="XEB2" s="22"/>
      <c r="XEC2" s="22"/>
      <c r="XED2" s="22"/>
      <c r="XEE2" s="22"/>
      <c r="XEF2" s="22"/>
      <c r="XEG2" s="22"/>
      <c r="XEH2" s="22"/>
      <c r="XEI2" s="22"/>
      <c r="XEJ2" s="22"/>
      <c r="XEK2" s="22"/>
      <c r="XEL2" s="22"/>
      <c r="XEM2" s="22"/>
      <c r="XEN2" s="22"/>
      <c r="XEO2" s="22"/>
      <c r="XEP2" s="22"/>
      <c r="XEQ2" s="22"/>
      <c r="XER2" s="22"/>
      <c r="XES2" s="22"/>
      <c r="XET2" s="22"/>
      <c r="XEU2" s="22"/>
      <c r="XEV2" s="22"/>
      <c r="XEW2" s="22"/>
      <c r="XEX2" s="22"/>
      <c r="XEY2" s="22"/>
      <c r="XEZ2" s="22"/>
      <c r="XFA2" s="22"/>
      <c r="XFB2" s="22"/>
      <c r="XFC2" s="22"/>
      <c r="XFD2" s="22"/>
    </row>
    <row r="3" spans="1:16384" s="8" customFormat="1" ht="18" customHeight="1">
      <c r="A3" s="4"/>
    </row>
    <row r="4" spans="1:16384" s="8" customFormat="1" ht="18" customHeight="1">
      <c r="A4" s="4"/>
    </row>
    <row r="5" spans="1:16384" s="48" customFormat="1" ht="18" customHeight="1">
      <c r="A5" s="4"/>
      <c r="B5" s="49"/>
      <c r="C5" s="49"/>
      <c r="D5" s="49"/>
      <c r="E5" s="49"/>
      <c r="F5" s="49"/>
      <c r="G5" s="49"/>
      <c r="H5" s="49"/>
      <c r="I5" s="49"/>
      <c r="J5" s="49"/>
      <c r="K5" s="49"/>
      <c r="L5" s="49"/>
      <c r="M5" s="49"/>
      <c r="N5" s="49"/>
      <c r="O5" s="49"/>
      <c r="P5" s="49"/>
      <c r="Q5" s="49"/>
      <c r="R5" s="49"/>
      <c r="S5" s="49"/>
      <c r="T5" s="49"/>
      <c r="U5" s="49"/>
      <c r="V5" s="49"/>
      <c r="W5" s="49"/>
      <c r="X5" s="49"/>
      <c r="Y5" s="49"/>
      <c r="Z5" s="49"/>
      <c r="AA5" s="49"/>
      <c r="AB5" s="49"/>
      <c r="AC5" s="49"/>
      <c r="AD5" s="49"/>
      <c r="AE5" s="49"/>
      <c r="AF5" s="49"/>
      <c r="AG5" s="49"/>
      <c r="AH5" s="49"/>
      <c r="AI5" s="49"/>
      <c r="AJ5" s="49"/>
      <c r="AK5" s="49"/>
      <c r="AL5" s="49"/>
      <c r="AM5" s="49"/>
      <c r="AN5" s="49"/>
      <c r="AO5" s="49"/>
      <c r="AP5" s="49"/>
      <c r="AQ5" s="49"/>
      <c r="AR5" s="49"/>
      <c r="AS5" s="49"/>
      <c r="AT5" s="49"/>
      <c r="AU5" s="49"/>
      <c r="AV5" s="49"/>
      <c r="AW5" s="49"/>
      <c r="AX5" s="49"/>
      <c r="AY5" s="49"/>
      <c r="AZ5" s="49"/>
      <c r="BA5" s="49"/>
      <c r="BB5" s="49"/>
      <c r="BC5" s="49"/>
      <c r="BD5" s="49"/>
      <c r="BE5" s="49"/>
      <c r="BF5" s="49"/>
      <c r="BG5" s="49"/>
      <c r="BH5" s="49"/>
      <c r="BI5" s="49"/>
      <c r="BJ5" s="49"/>
      <c r="BK5" s="49"/>
      <c r="BL5" s="49"/>
      <c r="BM5" s="49"/>
      <c r="BN5" s="49"/>
      <c r="BO5" s="49"/>
      <c r="BP5" s="49"/>
      <c r="BQ5" s="49"/>
      <c r="BR5" s="49"/>
      <c r="BS5" s="49"/>
      <c r="BT5" s="49"/>
      <c r="BU5" s="49"/>
      <c r="BV5" s="49"/>
      <c r="BW5" s="49"/>
      <c r="BX5" s="49"/>
      <c r="BY5" s="49"/>
      <c r="BZ5" s="49"/>
      <c r="CA5" s="49"/>
      <c r="CB5" s="49"/>
      <c r="CC5" s="49"/>
      <c r="CD5" s="49"/>
      <c r="CE5" s="49"/>
      <c r="CF5" s="49"/>
      <c r="CG5" s="49"/>
      <c r="CH5" s="49"/>
      <c r="CI5" s="49"/>
      <c r="CJ5" s="49"/>
      <c r="CK5" s="49"/>
      <c r="CL5" s="49"/>
      <c r="CM5" s="49"/>
      <c r="CN5" s="49"/>
      <c r="CO5" s="49"/>
      <c r="CP5" s="49"/>
      <c r="CQ5" s="49"/>
      <c r="CR5" s="49"/>
      <c r="CS5" s="49"/>
      <c r="CT5" s="49"/>
      <c r="CU5" s="49"/>
      <c r="CV5" s="49"/>
      <c r="CW5" s="49"/>
      <c r="CX5" s="49"/>
      <c r="CY5" s="49"/>
      <c r="CZ5" s="49"/>
      <c r="DA5" s="49"/>
      <c r="DB5" s="49"/>
      <c r="DC5" s="49"/>
      <c r="DD5" s="49"/>
      <c r="DE5" s="49"/>
      <c r="DF5" s="49"/>
      <c r="DG5" s="49"/>
      <c r="DH5" s="49"/>
      <c r="DI5" s="49"/>
      <c r="DJ5" s="49"/>
      <c r="DK5" s="49"/>
      <c r="DL5" s="49"/>
      <c r="DM5" s="49"/>
      <c r="DN5" s="49"/>
      <c r="DO5" s="49"/>
      <c r="DP5" s="49"/>
      <c r="DQ5" s="49"/>
      <c r="DR5" s="49"/>
      <c r="DS5" s="49"/>
      <c r="DT5" s="49"/>
      <c r="DU5" s="49"/>
      <c r="DV5" s="49"/>
      <c r="DW5" s="49"/>
      <c r="DX5" s="49"/>
      <c r="DY5" s="49"/>
      <c r="DZ5" s="49"/>
      <c r="EA5" s="49"/>
      <c r="EB5" s="49"/>
      <c r="EC5" s="49"/>
      <c r="ED5" s="49"/>
      <c r="EE5" s="49"/>
      <c r="EF5" s="49"/>
      <c r="EG5" s="49"/>
      <c r="EH5" s="49"/>
      <c r="EI5" s="49"/>
      <c r="EJ5" s="49"/>
      <c r="EK5" s="49"/>
      <c r="EL5" s="49"/>
      <c r="EM5" s="49"/>
      <c r="EN5" s="49"/>
      <c r="EO5" s="49"/>
      <c r="EP5" s="49"/>
      <c r="EQ5" s="49"/>
      <c r="ER5" s="49"/>
      <c r="ES5" s="49"/>
      <c r="ET5" s="49"/>
      <c r="EU5" s="49"/>
      <c r="EV5" s="49"/>
      <c r="EW5" s="49"/>
      <c r="EX5" s="49"/>
      <c r="EY5" s="49"/>
      <c r="EZ5" s="49"/>
      <c r="FA5" s="49"/>
      <c r="FB5" s="49"/>
      <c r="FC5" s="49"/>
      <c r="FD5" s="49"/>
      <c r="FE5" s="49"/>
      <c r="FF5" s="49"/>
      <c r="FG5" s="49"/>
      <c r="FH5" s="49"/>
      <c r="FI5" s="49"/>
      <c r="FJ5" s="49"/>
      <c r="FK5" s="49"/>
      <c r="FL5" s="49"/>
      <c r="FM5" s="49"/>
      <c r="FN5" s="49"/>
      <c r="FO5" s="49"/>
      <c r="FP5" s="49"/>
      <c r="FQ5" s="49"/>
      <c r="FR5" s="49"/>
      <c r="FS5" s="49"/>
      <c r="FT5" s="49"/>
      <c r="FU5" s="49"/>
      <c r="FV5" s="49"/>
      <c r="FW5" s="49"/>
      <c r="FX5" s="49"/>
      <c r="FY5" s="49"/>
      <c r="FZ5" s="49"/>
      <c r="GA5" s="49"/>
      <c r="GB5" s="49"/>
      <c r="GC5" s="49"/>
      <c r="GD5" s="49"/>
      <c r="GE5" s="49"/>
      <c r="GF5" s="49"/>
      <c r="GG5" s="49"/>
      <c r="GH5" s="49"/>
      <c r="GI5" s="49"/>
      <c r="GJ5" s="49"/>
      <c r="GK5" s="49"/>
      <c r="GL5" s="49"/>
      <c r="GM5" s="49"/>
      <c r="GN5" s="49"/>
      <c r="GO5" s="49"/>
      <c r="GP5" s="49"/>
      <c r="GQ5" s="49"/>
      <c r="GR5" s="49"/>
      <c r="GS5" s="49"/>
      <c r="GT5" s="49"/>
      <c r="GU5" s="49"/>
      <c r="GV5" s="49"/>
      <c r="GW5" s="49"/>
      <c r="GX5" s="49"/>
      <c r="GY5" s="49"/>
      <c r="GZ5" s="49"/>
      <c r="HA5" s="49"/>
      <c r="HB5" s="49"/>
      <c r="HC5" s="49"/>
      <c r="HD5" s="49"/>
      <c r="HE5" s="49"/>
      <c r="HF5" s="49"/>
      <c r="HG5" s="49"/>
      <c r="HH5" s="49"/>
      <c r="HI5" s="49"/>
      <c r="HJ5" s="49"/>
      <c r="HK5" s="49"/>
      <c r="HL5" s="49"/>
      <c r="HM5" s="49"/>
      <c r="HN5" s="49"/>
      <c r="HO5" s="49"/>
      <c r="HP5" s="49"/>
      <c r="HQ5" s="49"/>
      <c r="HR5" s="49"/>
      <c r="HS5" s="49"/>
      <c r="HT5" s="49"/>
      <c r="HU5" s="49"/>
      <c r="HV5" s="49"/>
      <c r="HW5" s="49"/>
      <c r="HX5" s="49"/>
      <c r="HY5" s="49"/>
      <c r="HZ5" s="49"/>
      <c r="IA5" s="49"/>
      <c r="IB5" s="49"/>
      <c r="IC5" s="49"/>
      <c r="ID5" s="49"/>
      <c r="IE5" s="49"/>
      <c r="IF5" s="49"/>
      <c r="IG5" s="49"/>
      <c r="IH5" s="49"/>
      <c r="II5" s="49"/>
      <c r="IJ5" s="49"/>
      <c r="IK5" s="49"/>
      <c r="IL5" s="49"/>
      <c r="IM5" s="49"/>
      <c r="IN5" s="49"/>
      <c r="IO5" s="49"/>
      <c r="IP5" s="49"/>
      <c r="IQ5" s="49"/>
      <c r="IR5" s="49"/>
      <c r="IS5" s="49"/>
      <c r="IT5" s="49"/>
      <c r="IU5" s="49"/>
      <c r="IV5" s="49"/>
      <c r="IW5" s="49"/>
      <c r="IX5" s="49"/>
      <c r="IY5" s="49"/>
      <c r="IZ5" s="49"/>
      <c r="JA5" s="49"/>
      <c r="JB5" s="49"/>
      <c r="JC5" s="49"/>
      <c r="JD5" s="49"/>
      <c r="JE5" s="49"/>
      <c r="JF5" s="49"/>
      <c r="JG5" s="49"/>
      <c r="JH5" s="49"/>
      <c r="JI5" s="49"/>
      <c r="JJ5" s="49"/>
      <c r="JK5" s="49"/>
      <c r="JL5" s="49"/>
      <c r="JM5" s="49"/>
      <c r="JN5" s="49"/>
      <c r="JO5" s="49"/>
      <c r="JP5" s="49"/>
      <c r="JQ5" s="49"/>
      <c r="JR5" s="49"/>
      <c r="JS5" s="49"/>
      <c r="JT5" s="49"/>
      <c r="JU5" s="49"/>
      <c r="JV5" s="49"/>
      <c r="JW5" s="49"/>
      <c r="JX5" s="49"/>
      <c r="JY5" s="49"/>
      <c r="JZ5" s="49"/>
      <c r="KA5" s="49"/>
      <c r="KB5" s="49"/>
      <c r="KC5" s="49"/>
      <c r="KD5" s="49"/>
      <c r="KE5" s="49"/>
      <c r="KF5" s="49"/>
      <c r="KG5" s="49"/>
      <c r="KH5" s="49"/>
      <c r="KI5" s="49"/>
      <c r="KJ5" s="49"/>
      <c r="KK5" s="49"/>
      <c r="KL5" s="49"/>
      <c r="KM5" s="49"/>
      <c r="KN5" s="49"/>
      <c r="KO5" s="49"/>
      <c r="KP5" s="49"/>
      <c r="KQ5" s="49"/>
      <c r="KR5" s="49"/>
      <c r="KS5" s="49"/>
      <c r="KT5" s="49"/>
      <c r="KU5" s="49"/>
      <c r="KV5" s="49"/>
      <c r="KW5" s="49"/>
      <c r="KX5" s="49"/>
      <c r="KY5" s="49"/>
      <c r="KZ5" s="49"/>
      <c r="LA5" s="49"/>
      <c r="LB5" s="49"/>
      <c r="LC5" s="49"/>
      <c r="LD5" s="49"/>
      <c r="LE5" s="49"/>
      <c r="LF5" s="49"/>
      <c r="LG5" s="49"/>
      <c r="LH5" s="49"/>
      <c r="LI5" s="49"/>
      <c r="LJ5" s="49"/>
      <c r="LK5" s="49"/>
      <c r="LL5" s="49"/>
      <c r="LM5" s="49"/>
      <c r="LN5" s="49"/>
      <c r="LO5" s="49"/>
      <c r="LP5" s="49"/>
      <c r="LQ5" s="49"/>
      <c r="LR5" s="49"/>
      <c r="LS5" s="49"/>
      <c r="LT5" s="49"/>
      <c r="LU5" s="49"/>
      <c r="LV5" s="49"/>
      <c r="LW5" s="49"/>
      <c r="LX5" s="49"/>
      <c r="LY5" s="49"/>
      <c r="LZ5" s="49"/>
      <c r="MA5" s="49"/>
      <c r="MB5" s="49"/>
      <c r="MC5" s="49"/>
      <c r="MD5" s="49"/>
      <c r="ME5" s="49"/>
      <c r="MF5" s="49"/>
      <c r="MG5" s="49"/>
      <c r="MH5" s="49"/>
      <c r="MI5" s="49"/>
      <c r="MJ5" s="49"/>
      <c r="MK5" s="49"/>
      <c r="ML5" s="49"/>
      <c r="MM5" s="49"/>
      <c r="MN5" s="49"/>
      <c r="MO5" s="49"/>
      <c r="MP5" s="49"/>
      <c r="MQ5" s="49"/>
      <c r="MR5" s="49"/>
      <c r="MS5" s="49"/>
      <c r="MT5" s="49"/>
      <c r="MU5" s="49"/>
      <c r="MV5" s="49"/>
      <c r="MW5" s="49"/>
      <c r="MX5" s="49"/>
      <c r="MY5" s="49"/>
      <c r="MZ5" s="49"/>
      <c r="NA5" s="49"/>
      <c r="NB5" s="49"/>
      <c r="NC5" s="49"/>
      <c r="ND5" s="49"/>
      <c r="NE5" s="49"/>
      <c r="NF5" s="49"/>
      <c r="NG5" s="49"/>
      <c r="NH5" s="49"/>
      <c r="NI5" s="49"/>
      <c r="NJ5" s="49"/>
      <c r="NK5" s="49"/>
      <c r="NL5" s="49"/>
      <c r="NM5" s="49"/>
      <c r="NN5" s="49"/>
      <c r="NO5" s="49"/>
      <c r="NP5" s="49"/>
      <c r="NQ5" s="49"/>
      <c r="NR5" s="49"/>
      <c r="NS5" s="49"/>
      <c r="NT5" s="49"/>
      <c r="NU5" s="49"/>
      <c r="NV5" s="49"/>
      <c r="NW5" s="49"/>
      <c r="NX5" s="49"/>
      <c r="NY5" s="49"/>
      <c r="NZ5" s="49"/>
      <c r="OA5" s="49"/>
      <c r="OB5" s="49"/>
      <c r="OC5" s="49"/>
      <c r="OD5" s="49"/>
      <c r="OE5" s="49"/>
      <c r="OF5" s="49"/>
      <c r="OG5" s="49"/>
      <c r="OH5" s="49"/>
      <c r="OI5" s="49"/>
      <c r="OJ5" s="49"/>
      <c r="OK5" s="49"/>
      <c r="OL5" s="49"/>
      <c r="OM5" s="49"/>
      <c r="ON5" s="49"/>
      <c r="OO5" s="49"/>
      <c r="OP5" s="49"/>
      <c r="OQ5" s="49"/>
      <c r="OR5" s="49"/>
      <c r="OS5" s="49"/>
      <c r="OT5" s="49"/>
      <c r="OU5" s="49"/>
      <c r="OV5" s="49"/>
      <c r="OW5" s="49"/>
      <c r="OX5" s="49"/>
      <c r="OY5" s="49"/>
      <c r="OZ5" s="49"/>
      <c r="PA5" s="49"/>
      <c r="PB5" s="49"/>
      <c r="PC5" s="49"/>
      <c r="PD5" s="49"/>
      <c r="PE5" s="49"/>
      <c r="PF5" s="49"/>
      <c r="PG5" s="49"/>
      <c r="PH5" s="49"/>
      <c r="PI5" s="49"/>
      <c r="PJ5" s="49"/>
      <c r="PK5" s="49"/>
      <c r="PL5" s="49"/>
      <c r="PM5" s="49"/>
      <c r="PN5" s="49"/>
      <c r="PO5" s="49"/>
      <c r="PP5" s="49"/>
      <c r="PQ5" s="49"/>
      <c r="PR5" s="49"/>
      <c r="PS5" s="49"/>
      <c r="PT5" s="49"/>
      <c r="PU5" s="49"/>
      <c r="PV5" s="49"/>
      <c r="PW5" s="49"/>
      <c r="PX5" s="49"/>
      <c r="PY5" s="49"/>
      <c r="PZ5" s="49"/>
      <c r="QA5" s="49"/>
      <c r="QB5" s="49"/>
      <c r="QC5" s="49"/>
      <c r="QD5" s="49"/>
      <c r="QE5" s="49"/>
      <c r="QF5" s="49"/>
      <c r="QG5" s="49"/>
      <c r="QH5" s="49"/>
      <c r="QI5" s="49"/>
      <c r="QJ5" s="49"/>
      <c r="QK5" s="49"/>
      <c r="QL5" s="49"/>
      <c r="QM5" s="49"/>
      <c r="QN5" s="49"/>
      <c r="QO5" s="49"/>
      <c r="QP5" s="49"/>
      <c r="QQ5" s="49"/>
      <c r="QR5" s="49"/>
      <c r="QS5" s="49"/>
      <c r="QT5" s="49"/>
      <c r="QU5" s="49"/>
      <c r="QV5" s="49"/>
      <c r="QW5" s="49"/>
      <c r="QX5" s="49"/>
      <c r="QY5" s="49"/>
      <c r="QZ5" s="49"/>
      <c r="RA5" s="49"/>
      <c r="RB5" s="49"/>
      <c r="RC5" s="49"/>
      <c r="RD5" s="49"/>
      <c r="RE5" s="49"/>
      <c r="RF5" s="49"/>
      <c r="RG5" s="49"/>
      <c r="RH5" s="49"/>
      <c r="RI5" s="49"/>
      <c r="RJ5" s="49"/>
      <c r="RK5" s="49"/>
      <c r="RL5" s="49"/>
      <c r="RM5" s="49"/>
      <c r="RN5" s="49"/>
      <c r="RO5" s="49"/>
      <c r="RP5" s="49"/>
      <c r="RQ5" s="49"/>
      <c r="RR5" s="49"/>
      <c r="RS5" s="49"/>
      <c r="RT5" s="49"/>
      <c r="RU5" s="49"/>
      <c r="RV5" s="49"/>
      <c r="RW5" s="49"/>
      <c r="RX5" s="49"/>
      <c r="RY5" s="49"/>
      <c r="RZ5" s="49"/>
      <c r="SA5" s="49"/>
      <c r="SB5" s="49"/>
      <c r="SC5" s="49"/>
      <c r="SD5" s="49"/>
      <c r="SE5" s="49"/>
      <c r="SF5" s="49"/>
      <c r="SG5" s="49"/>
      <c r="SH5" s="49"/>
      <c r="SI5" s="49"/>
      <c r="SJ5" s="49"/>
      <c r="SK5" s="49"/>
      <c r="SL5" s="49"/>
      <c r="SM5" s="49"/>
      <c r="SN5" s="49"/>
      <c r="SO5" s="49"/>
      <c r="SP5" s="49"/>
      <c r="SQ5" s="49"/>
      <c r="SR5" s="49"/>
      <c r="SS5" s="49"/>
      <c r="ST5" s="49"/>
      <c r="SU5" s="49"/>
      <c r="SV5" s="49"/>
      <c r="SW5" s="49"/>
      <c r="SX5" s="49"/>
      <c r="SY5" s="49"/>
      <c r="SZ5" s="49"/>
      <c r="TA5" s="49"/>
      <c r="TB5" s="49"/>
      <c r="TC5" s="49"/>
      <c r="TD5" s="49"/>
      <c r="TE5" s="49"/>
      <c r="TF5" s="49"/>
      <c r="TG5" s="49"/>
      <c r="TH5" s="49"/>
      <c r="TI5" s="49"/>
      <c r="TJ5" s="49"/>
      <c r="TK5" s="49"/>
      <c r="TL5" s="49"/>
      <c r="TM5" s="49"/>
      <c r="TN5" s="49"/>
      <c r="TO5" s="49"/>
      <c r="TP5" s="49"/>
      <c r="TQ5" s="49"/>
      <c r="TR5" s="49"/>
      <c r="TS5" s="49"/>
      <c r="TT5" s="49"/>
      <c r="TU5" s="49"/>
      <c r="TV5" s="49"/>
      <c r="TW5" s="49"/>
      <c r="TX5" s="49"/>
      <c r="TY5" s="49"/>
      <c r="TZ5" s="49"/>
      <c r="UA5" s="49"/>
      <c r="UB5" s="49"/>
      <c r="UC5" s="49"/>
      <c r="UD5" s="49"/>
      <c r="UE5" s="49"/>
      <c r="UF5" s="49"/>
      <c r="UG5" s="49"/>
      <c r="UH5" s="49"/>
      <c r="UI5" s="49"/>
      <c r="UJ5" s="49"/>
      <c r="UK5" s="49"/>
      <c r="UL5" s="49"/>
      <c r="UM5" s="49"/>
      <c r="UN5" s="49"/>
      <c r="UO5" s="49"/>
      <c r="UP5" s="49"/>
      <c r="UQ5" s="49"/>
      <c r="UR5" s="49"/>
      <c r="US5" s="49"/>
      <c r="UT5" s="49"/>
      <c r="UU5" s="49"/>
      <c r="UV5" s="49"/>
      <c r="UW5" s="49"/>
      <c r="UX5" s="49"/>
      <c r="UY5" s="49"/>
      <c r="UZ5" s="49"/>
      <c r="VA5" s="49"/>
      <c r="VB5" s="49"/>
      <c r="VC5" s="49"/>
      <c r="VD5" s="49"/>
      <c r="VE5" s="49"/>
      <c r="VF5" s="49"/>
      <c r="VG5" s="49"/>
      <c r="VH5" s="49"/>
      <c r="VI5" s="49"/>
      <c r="VJ5" s="49"/>
      <c r="VK5" s="49"/>
      <c r="VL5" s="49"/>
      <c r="VM5" s="49"/>
      <c r="VN5" s="49"/>
      <c r="VO5" s="49"/>
      <c r="VP5" s="49"/>
      <c r="VQ5" s="49"/>
      <c r="VR5" s="49"/>
      <c r="VS5" s="49"/>
      <c r="VT5" s="49"/>
      <c r="VU5" s="49"/>
      <c r="VV5" s="49"/>
      <c r="VW5" s="49"/>
      <c r="VX5" s="49"/>
      <c r="VY5" s="49"/>
      <c r="VZ5" s="49"/>
      <c r="WA5" s="49"/>
      <c r="WB5" s="49"/>
      <c r="WC5" s="49"/>
      <c r="WD5" s="49"/>
      <c r="WE5" s="49"/>
      <c r="WF5" s="49"/>
      <c r="WG5" s="49"/>
      <c r="WH5" s="49"/>
      <c r="WI5" s="49"/>
      <c r="WJ5" s="49"/>
      <c r="WK5" s="49"/>
      <c r="WL5" s="49"/>
      <c r="WM5" s="49"/>
      <c r="WN5" s="49"/>
      <c r="WO5" s="49"/>
      <c r="WP5" s="49"/>
      <c r="WQ5" s="49"/>
      <c r="WR5" s="49"/>
      <c r="WS5" s="49"/>
      <c r="WT5" s="49"/>
      <c r="WU5" s="49"/>
      <c r="WV5" s="49"/>
      <c r="WW5" s="49"/>
      <c r="WX5" s="49"/>
      <c r="WY5" s="49"/>
      <c r="WZ5" s="49"/>
      <c r="XA5" s="49"/>
      <c r="XB5" s="49"/>
      <c r="XC5" s="49"/>
      <c r="XD5" s="49"/>
      <c r="XE5" s="49"/>
      <c r="XF5" s="49"/>
      <c r="XG5" s="49"/>
      <c r="XH5" s="49"/>
      <c r="XI5" s="49"/>
      <c r="XJ5" s="49"/>
      <c r="XK5" s="49"/>
      <c r="XL5" s="49"/>
      <c r="XM5" s="49"/>
      <c r="XN5" s="49"/>
      <c r="XO5" s="49"/>
      <c r="XP5" s="49"/>
      <c r="XQ5" s="49"/>
      <c r="XR5" s="49"/>
      <c r="XS5" s="49"/>
      <c r="XT5" s="49"/>
      <c r="XU5" s="49"/>
      <c r="XV5" s="49"/>
      <c r="XW5" s="49"/>
      <c r="XX5" s="49"/>
      <c r="XY5" s="49"/>
      <c r="XZ5" s="49"/>
      <c r="YA5" s="49"/>
      <c r="YB5" s="49"/>
      <c r="YC5" s="49"/>
      <c r="YD5" s="49"/>
      <c r="YE5" s="49"/>
      <c r="YF5" s="49"/>
      <c r="YG5" s="49"/>
      <c r="YH5" s="49"/>
      <c r="YI5" s="49"/>
      <c r="YJ5" s="49"/>
      <c r="YK5" s="49"/>
      <c r="YL5" s="49"/>
      <c r="YM5" s="49"/>
      <c r="YN5" s="49"/>
      <c r="YO5" s="49"/>
      <c r="YP5" s="49"/>
      <c r="YQ5" s="49"/>
      <c r="YR5" s="49"/>
      <c r="YS5" s="49"/>
      <c r="YT5" s="49"/>
      <c r="YU5" s="49"/>
      <c r="YV5" s="49"/>
      <c r="YW5" s="49"/>
      <c r="YX5" s="49"/>
      <c r="YY5" s="49"/>
      <c r="YZ5" s="49"/>
      <c r="ZA5" s="49"/>
      <c r="ZB5" s="49"/>
      <c r="ZC5" s="49"/>
      <c r="ZD5" s="49"/>
      <c r="ZE5" s="49"/>
      <c r="ZF5" s="49"/>
      <c r="ZG5" s="49"/>
      <c r="ZH5" s="49"/>
      <c r="ZI5" s="49"/>
      <c r="ZJ5" s="49"/>
      <c r="ZK5" s="49"/>
      <c r="ZL5" s="49"/>
      <c r="ZM5" s="49"/>
      <c r="ZN5" s="49"/>
      <c r="ZO5" s="49"/>
      <c r="ZP5" s="49"/>
      <c r="ZQ5" s="49"/>
      <c r="ZR5" s="49"/>
      <c r="ZS5" s="49"/>
      <c r="ZT5" s="49"/>
      <c r="ZU5" s="49"/>
      <c r="ZV5" s="49"/>
      <c r="ZW5" s="49"/>
      <c r="ZX5" s="49"/>
      <c r="ZY5" s="49"/>
      <c r="ZZ5" s="49"/>
      <c r="AAA5" s="49"/>
      <c r="AAB5" s="49"/>
      <c r="AAC5" s="49"/>
      <c r="AAD5" s="49"/>
      <c r="AAE5" s="49"/>
      <c r="AAF5" s="49"/>
      <c r="AAG5" s="49"/>
      <c r="AAH5" s="49"/>
      <c r="AAI5" s="49"/>
      <c r="AAJ5" s="49"/>
      <c r="AAK5" s="49"/>
      <c r="AAL5" s="49"/>
      <c r="AAM5" s="49"/>
      <c r="AAN5" s="49"/>
      <c r="AAO5" s="49"/>
      <c r="AAP5" s="49"/>
      <c r="AAQ5" s="49"/>
      <c r="AAR5" s="49"/>
      <c r="AAS5" s="49"/>
      <c r="AAT5" s="49"/>
      <c r="AAU5" s="49"/>
      <c r="AAV5" s="49"/>
      <c r="AAW5" s="49"/>
      <c r="AAX5" s="49"/>
      <c r="AAY5" s="49"/>
      <c r="AAZ5" s="49"/>
      <c r="ABA5" s="49"/>
      <c r="ABB5" s="49"/>
      <c r="ABC5" s="49"/>
      <c r="ABD5" s="49"/>
      <c r="ABE5" s="49"/>
      <c r="ABF5" s="49"/>
      <c r="ABG5" s="49"/>
      <c r="ABH5" s="49"/>
      <c r="ABI5" s="49"/>
      <c r="ABJ5" s="49"/>
      <c r="ABK5" s="49"/>
      <c r="ABL5" s="49"/>
      <c r="ABM5" s="49"/>
      <c r="ABN5" s="49"/>
      <c r="ABO5" s="49"/>
      <c r="ABP5" s="49"/>
      <c r="ABQ5" s="49"/>
      <c r="ABR5" s="49"/>
      <c r="ABS5" s="49"/>
      <c r="ABT5" s="49"/>
      <c r="ABU5" s="49"/>
      <c r="ABV5" s="49"/>
      <c r="ABW5" s="49"/>
      <c r="ABX5" s="49"/>
      <c r="ABY5" s="49"/>
      <c r="ABZ5" s="49"/>
      <c r="ACA5" s="49"/>
      <c r="ACB5" s="49"/>
      <c r="ACC5" s="49"/>
      <c r="ACD5" s="49"/>
      <c r="ACE5" s="49"/>
      <c r="ACF5" s="49"/>
      <c r="ACG5" s="49"/>
      <c r="ACH5" s="49"/>
      <c r="ACI5" s="49"/>
      <c r="ACJ5" s="49"/>
      <c r="ACK5" s="49"/>
      <c r="ACL5" s="49"/>
      <c r="ACM5" s="49"/>
      <c r="ACN5" s="49"/>
      <c r="ACO5" s="49"/>
      <c r="ACP5" s="49"/>
      <c r="ACQ5" s="49"/>
      <c r="ACR5" s="49"/>
      <c r="ACS5" s="49"/>
      <c r="ACT5" s="49"/>
      <c r="ACU5" s="49"/>
      <c r="ACV5" s="49"/>
      <c r="ACW5" s="49"/>
      <c r="ACX5" s="49"/>
      <c r="ACY5" s="49"/>
      <c r="ACZ5" s="49"/>
      <c r="ADA5" s="49"/>
      <c r="ADB5" s="49"/>
      <c r="ADC5" s="49"/>
      <c r="ADD5" s="49"/>
      <c r="ADE5" s="49"/>
      <c r="ADF5" s="49"/>
      <c r="ADG5" s="49"/>
      <c r="ADH5" s="49"/>
      <c r="ADI5" s="49"/>
      <c r="ADJ5" s="49"/>
      <c r="ADK5" s="49"/>
      <c r="ADL5" s="49"/>
      <c r="ADM5" s="49"/>
      <c r="ADN5" s="49"/>
      <c r="ADO5" s="49"/>
      <c r="ADP5" s="49"/>
      <c r="ADQ5" s="49"/>
      <c r="ADR5" s="49"/>
      <c r="ADS5" s="49"/>
      <c r="ADT5" s="49"/>
      <c r="ADU5" s="49"/>
      <c r="ADV5" s="49"/>
      <c r="ADW5" s="49"/>
      <c r="ADX5" s="49"/>
      <c r="ADY5" s="49"/>
      <c r="ADZ5" s="49"/>
      <c r="AEA5" s="49"/>
      <c r="AEB5" s="49"/>
      <c r="AEC5" s="49"/>
      <c r="AED5" s="49"/>
      <c r="AEE5" s="49"/>
      <c r="AEF5" s="49"/>
      <c r="AEG5" s="49"/>
      <c r="AEH5" s="49"/>
      <c r="AEI5" s="49"/>
      <c r="AEJ5" s="49"/>
      <c r="AEK5" s="49"/>
      <c r="AEL5" s="49"/>
      <c r="AEM5" s="49"/>
      <c r="AEN5" s="49"/>
      <c r="AEO5" s="49"/>
      <c r="AEP5" s="49"/>
      <c r="AEQ5" s="49"/>
      <c r="AER5" s="49"/>
      <c r="AES5" s="49"/>
      <c r="AET5" s="49"/>
      <c r="AEU5" s="49"/>
      <c r="AEV5" s="49"/>
      <c r="AEW5" s="49"/>
      <c r="AEX5" s="49"/>
      <c r="AEY5" s="49"/>
      <c r="AEZ5" s="49"/>
      <c r="AFA5" s="49"/>
      <c r="AFB5" s="49"/>
      <c r="AFC5" s="49"/>
      <c r="AFD5" s="49"/>
      <c r="AFE5" s="49"/>
      <c r="AFF5" s="49"/>
      <c r="AFG5" s="49"/>
      <c r="AFH5" s="49"/>
      <c r="AFI5" s="49"/>
      <c r="AFJ5" s="49"/>
      <c r="AFK5" s="49"/>
      <c r="AFL5" s="49"/>
      <c r="AFM5" s="49"/>
      <c r="AFN5" s="49"/>
      <c r="AFO5" s="49"/>
      <c r="AFP5" s="49"/>
      <c r="AFQ5" s="49"/>
      <c r="AFR5" s="49"/>
      <c r="AFS5" s="49"/>
      <c r="AFT5" s="49"/>
      <c r="AFU5" s="49"/>
      <c r="AFV5" s="49"/>
      <c r="AFW5" s="49"/>
      <c r="AFX5" s="49"/>
      <c r="AFY5" s="49"/>
      <c r="AFZ5" s="49"/>
      <c r="AGA5" s="49"/>
      <c r="AGB5" s="49"/>
      <c r="AGC5" s="49"/>
      <c r="AGD5" s="49"/>
      <c r="AGE5" s="49"/>
      <c r="AGF5" s="49"/>
      <c r="AGG5" s="49"/>
      <c r="AGH5" s="49"/>
      <c r="AGI5" s="49"/>
      <c r="AGJ5" s="49"/>
      <c r="AGK5" s="49"/>
      <c r="AGL5" s="49"/>
      <c r="AGM5" s="49"/>
      <c r="AGN5" s="49"/>
      <c r="AGO5" s="49"/>
      <c r="AGP5" s="49"/>
      <c r="AGQ5" s="49"/>
      <c r="AGR5" s="49"/>
      <c r="AGS5" s="49"/>
      <c r="AGT5" s="49"/>
      <c r="AGU5" s="49"/>
      <c r="AGV5" s="49"/>
      <c r="AGW5" s="49"/>
      <c r="AGX5" s="49"/>
      <c r="AGY5" s="49"/>
      <c r="AGZ5" s="49"/>
      <c r="AHA5" s="49"/>
      <c r="AHB5" s="49"/>
      <c r="AHC5" s="49"/>
      <c r="AHD5" s="49"/>
      <c r="AHE5" s="49"/>
      <c r="AHF5" s="49"/>
      <c r="AHG5" s="49"/>
      <c r="AHH5" s="49"/>
      <c r="AHI5" s="49"/>
      <c r="AHJ5" s="49"/>
      <c r="AHK5" s="49"/>
      <c r="AHL5" s="49"/>
      <c r="AHM5" s="49"/>
      <c r="AHN5" s="49"/>
      <c r="AHO5" s="49"/>
      <c r="AHP5" s="49"/>
      <c r="AHQ5" s="49"/>
      <c r="AHR5" s="49"/>
      <c r="AHS5" s="49"/>
      <c r="AHT5" s="49"/>
      <c r="AHU5" s="49"/>
      <c r="AHV5" s="49"/>
      <c r="AHW5" s="49"/>
      <c r="AHX5" s="49"/>
      <c r="AHY5" s="49"/>
      <c r="AHZ5" s="49"/>
      <c r="AIA5" s="49"/>
      <c r="AIB5" s="49"/>
      <c r="AIC5" s="49"/>
      <c r="AID5" s="49"/>
      <c r="AIE5" s="49"/>
      <c r="AIF5" s="49"/>
      <c r="AIG5" s="49"/>
      <c r="AIH5" s="49"/>
      <c r="AII5" s="49"/>
      <c r="AIJ5" s="49"/>
      <c r="AIK5" s="49"/>
      <c r="AIL5" s="49"/>
      <c r="AIM5" s="49"/>
      <c r="AIN5" s="49"/>
      <c r="AIO5" s="49"/>
      <c r="AIP5" s="49"/>
      <c r="AIQ5" s="49"/>
      <c r="AIR5" s="49"/>
      <c r="AIS5" s="49"/>
      <c r="AIT5" s="49"/>
      <c r="AIU5" s="49"/>
      <c r="AIV5" s="49"/>
      <c r="AIW5" s="49"/>
      <c r="AIX5" s="49"/>
      <c r="AIY5" s="49"/>
      <c r="AIZ5" s="49"/>
      <c r="AJA5" s="49"/>
      <c r="AJB5" s="49"/>
      <c r="AJC5" s="49"/>
      <c r="AJD5" s="49"/>
      <c r="AJE5" s="49"/>
      <c r="AJF5" s="49"/>
      <c r="AJG5" s="49"/>
      <c r="AJH5" s="49"/>
      <c r="AJI5" s="49"/>
      <c r="AJJ5" s="49"/>
      <c r="AJK5" s="49"/>
      <c r="AJL5" s="49"/>
      <c r="AJM5" s="49"/>
      <c r="AJN5" s="49"/>
      <c r="AJO5" s="49"/>
      <c r="AJP5" s="49"/>
      <c r="AJQ5" s="49"/>
      <c r="AJR5" s="49"/>
      <c r="AJS5" s="49"/>
      <c r="AJT5" s="49"/>
      <c r="AJU5" s="49"/>
      <c r="AJV5" s="49"/>
      <c r="AJW5" s="49"/>
      <c r="AJX5" s="49"/>
      <c r="AJY5" s="49"/>
      <c r="AJZ5" s="49"/>
      <c r="AKA5" s="49"/>
      <c r="AKB5" s="49"/>
      <c r="AKC5" s="49"/>
      <c r="AKD5" s="49"/>
      <c r="AKE5" s="49"/>
      <c r="AKF5" s="49"/>
      <c r="AKG5" s="49"/>
      <c r="AKH5" s="49"/>
      <c r="AKI5" s="49"/>
      <c r="AKJ5" s="49"/>
      <c r="AKK5" s="49"/>
      <c r="AKL5" s="49"/>
      <c r="AKM5" s="49"/>
      <c r="AKN5" s="49"/>
      <c r="AKO5" s="49"/>
      <c r="AKP5" s="49"/>
      <c r="AKQ5" s="49"/>
      <c r="AKR5" s="49"/>
      <c r="AKS5" s="49"/>
      <c r="AKT5" s="49"/>
      <c r="AKU5" s="49"/>
      <c r="AKV5" s="49"/>
      <c r="AKW5" s="49"/>
      <c r="AKX5" s="49"/>
      <c r="AKY5" s="49"/>
      <c r="AKZ5" s="49"/>
      <c r="ALA5" s="49"/>
      <c r="ALB5" s="49"/>
      <c r="ALC5" s="49"/>
      <c r="ALD5" s="49"/>
      <c r="ALE5" s="49"/>
      <c r="ALF5" s="49"/>
      <c r="ALG5" s="49"/>
      <c r="ALH5" s="49"/>
      <c r="ALI5" s="49"/>
      <c r="ALJ5" s="49"/>
      <c r="ALK5" s="49"/>
      <c r="ALL5" s="49"/>
      <c r="ALM5" s="49"/>
      <c r="ALN5" s="49"/>
      <c r="ALO5" s="49"/>
      <c r="ALP5" s="49"/>
      <c r="ALQ5" s="49"/>
      <c r="ALR5" s="49"/>
      <c r="ALS5" s="49"/>
      <c r="ALT5" s="49"/>
      <c r="ALU5" s="49"/>
      <c r="ALV5" s="49"/>
      <c r="ALW5" s="49"/>
      <c r="ALX5" s="49"/>
      <c r="ALY5" s="49"/>
      <c r="ALZ5" s="49"/>
      <c r="AMA5" s="49"/>
      <c r="AMB5" s="49"/>
      <c r="AMC5" s="49"/>
      <c r="AMD5" s="49"/>
      <c r="AME5" s="49"/>
      <c r="AMF5" s="49"/>
      <c r="AMG5" s="49"/>
      <c r="AMH5" s="49"/>
      <c r="AMI5" s="49"/>
      <c r="AMJ5" s="49"/>
      <c r="AMK5" s="49"/>
      <c r="AML5" s="49"/>
      <c r="AMM5" s="49"/>
      <c r="AMN5" s="49"/>
      <c r="AMO5" s="49"/>
      <c r="AMP5" s="49"/>
      <c r="AMQ5" s="49"/>
      <c r="AMR5" s="49"/>
      <c r="AMS5" s="49"/>
      <c r="AMT5" s="49"/>
      <c r="AMU5" s="49"/>
      <c r="AMV5" s="49"/>
      <c r="AMW5" s="49"/>
      <c r="AMX5" s="49"/>
      <c r="AMY5" s="49"/>
      <c r="AMZ5" s="49"/>
      <c r="ANA5" s="49"/>
      <c r="ANB5" s="49"/>
      <c r="ANC5" s="49"/>
      <c r="AND5" s="49"/>
      <c r="ANE5" s="49"/>
      <c r="ANF5" s="49"/>
      <c r="ANG5" s="49"/>
      <c r="ANH5" s="49"/>
      <c r="ANI5" s="49"/>
      <c r="ANJ5" s="49"/>
      <c r="ANK5" s="49"/>
      <c r="ANL5" s="49"/>
      <c r="ANM5" s="49"/>
      <c r="ANN5" s="49"/>
      <c r="ANO5" s="49"/>
      <c r="ANP5" s="49"/>
      <c r="ANQ5" s="49"/>
      <c r="ANR5" s="49"/>
      <c r="ANS5" s="49"/>
      <c r="ANT5" s="49"/>
      <c r="ANU5" s="49"/>
      <c r="ANV5" s="49"/>
      <c r="ANW5" s="49"/>
      <c r="ANX5" s="49"/>
      <c r="ANY5" s="49"/>
      <c r="ANZ5" s="49"/>
      <c r="AOA5" s="49"/>
      <c r="AOB5" s="49"/>
      <c r="AOC5" s="49"/>
      <c r="AOD5" s="49"/>
      <c r="AOE5" s="49"/>
      <c r="AOF5" s="49"/>
      <c r="AOG5" s="49"/>
      <c r="AOH5" s="49"/>
      <c r="AOI5" s="49"/>
      <c r="AOJ5" s="49"/>
      <c r="AOK5" s="49"/>
      <c r="AOL5" s="49"/>
      <c r="AOM5" s="49"/>
      <c r="AON5" s="49"/>
      <c r="AOO5" s="49"/>
      <c r="AOP5" s="49"/>
      <c r="AOQ5" s="49"/>
      <c r="AOR5" s="49"/>
      <c r="AOS5" s="49"/>
      <c r="AOT5" s="49"/>
      <c r="AOU5" s="49"/>
      <c r="AOV5" s="49"/>
      <c r="AOW5" s="49"/>
      <c r="AOX5" s="49"/>
      <c r="AOY5" s="49"/>
      <c r="AOZ5" s="49"/>
      <c r="APA5" s="49"/>
      <c r="APB5" s="49"/>
      <c r="APC5" s="49"/>
      <c r="APD5" s="49"/>
      <c r="APE5" s="49"/>
      <c r="APF5" s="49"/>
      <c r="APG5" s="49"/>
      <c r="APH5" s="49"/>
      <c r="API5" s="49"/>
      <c r="APJ5" s="49"/>
      <c r="APK5" s="49"/>
      <c r="APL5" s="49"/>
      <c r="APM5" s="49"/>
      <c r="APN5" s="49"/>
      <c r="APO5" s="49"/>
      <c r="APP5" s="49"/>
      <c r="APQ5" s="49"/>
      <c r="APR5" s="49"/>
      <c r="APS5" s="49"/>
      <c r="APT5" s="49"/>
      <c r="APU5" s="49"/>
      <c r="APV5" s="49"/>
      <c r="APW5" s="49"/>
      <c r="APX5" s="49"/>
      <c r="APY5" s="49"/>
      <c r="APZ5" s="49"/>
      <c r="AQA5" s="49"/>
      <c r="AQB5" s="49"/>
      <c r="AQC5" s="49"/>
      <c r="AQD5" s="49"/>
      <c r="AQE5" s="49"/>
      <c r="AQF5" s="49"/>
      <c r="AQG5" s="49"/>
      <c r="AQH5" s="49"/>
      <c r="AQI5" s="49"/>
      <c r="AQJ5" s="49"/>
      <c r="AQK5" s="49"/>
      <c r="AQL5" s="49"/>
      <c r="AQM5" s="49"/>
      <c r="AQN5" s="49"/>
      <c r="AQO5" s="49"/>
      <c r="AQP5" s="49"/>
      <c r="AQQ5" s="49"/>
      <c r="AQR5" s="49"/>
      <c r="AQS5" s="49"/>
      <c r="AQT5" s="49"/>
      <c r="AQU5" s="49"/>
      <c r="AQV5" s="49"/>
      <c r="AQW5" s="49"/>
      <c r="AQX5" s="49"/>
      <c r="AQY5" s="49"/>
      <c r="AQZ5" s="49"/>
      <c r="ARA5" s="49"/>
      <c r="ARB5" s="49"/>
      <c r="ARC5" s="49"/>
      <c r="ARD5" s="49"/>
      <c r="ARE5" s="49"/>
      <c r="ARF5" s="49"/>
      <c r="ARG5" s="49"/>
      <c r="ARH5" s="49"/>
      <c r="ARI5" s="49"/>
      <c r="ARJ5" s="49"/>
      <c r="ARK5" s="49"/>
      <c r="ARL5" s="49"/>
      <c r="ARM5" s="49"/>
      <c r="ARN5" s="49"/>
      <c r="ARO5" s="49"/>
      <c r="ARP5" s="49"/>
      <c r="ARQ5" s="49"/>
      <c r="ARR5" s="49"/>
      <c r="ARS5" s="49"/>
      <c r="ART5" s="49"/>
      <c r="ARU5" s="49"/>
      <c r="ARV5" s="49"/>
      <c r="ARW5" s="49"/>
      <c r="ARX5" s="49"/>
      <c r="ARY5" s="49"/>
      <c r="ARZ5" s="49"/>
      <c r="ASA5" s="49"/>
      <c r="ASB5" s="49"/>
      <c r="ASC5" s="49"/>
      <c r="ASD5" s="49"/>
      <c r="ASE5" s="49"/>
      <c r="ASF5" s="49"/>
      <c r="ASG5" s="49"/>
      <c r="ASH5" s="49"/>
      <c r="ASI5" s="49"/>
      <c r="ASJ5" s="49"/>
      <c r="ASK5" s="49"/>
      <c r="ASL5" s="49"/>
      <c r="ASM5" s="49"/>
      <c r="ASN5" s="49"/>
      <c r="ASO5" s="49"/>
      <c r="ASP5" s="49"/>
      <c r="ASQ5" s="49"/>
      <c r="ASR5" s="49"/>
      <c r="ASS5" s="49"/>
      <c r="AST5" s="49"/>
      <c r="ASU5" s="49"/>
      <c r="ASV5" s="49"/>
      <c r="ASW5" s="49"/>
      <c r="ASX5" s="49"/>
      <c r="ASY5" s="49"/>
      <c r="ASZ5" s="49"/>
      <c r="ATA5" s="49"/>
      <c r="ATB5" s="49"/>
      <c r="ATC5" s="49"/>
      <c r="ATD5" s="49"/>
      <c r="ATE5" s="49"/>
      <c r="ATF5" s="49"/>
      <c r="ATG5" s="49"/>
      <c r="ATH5" s="49"/>
      <c r="ATI5" s="49"/>
      <c r="ATJ5" s="49"/>
      <c r="ATK5" s="49"/>
      <c r="ATL5" s="49"/>
      <c r="ATM5" s="49"/>
      <c r="ATN5" s="49"/>
      <c r="ATO5" s="49"/>
      <c r="ATP5" s="49"/>
      <c r="ATQ5" s="49"/>
      <c r="ATR5" s="49"/>
      <c r="ATS5" s="49"/>
      <c r="ATT5" s="49"/>
      <c r="ATU5" s="49"/>
      <c r="ATV5" s="49"/>
      <c r="ATW5" s="49"/>
      <c r="ATX5" s="49"/>
      <c r="ATY5" s="49"/>
      <c r="ATZ5" s="49"/>
      <c r="AUA5" s="49"/>
      <c r="AUB5" s="49"/>
      <c r="AUC5" s="49"/>
      <c r="AUD5" s="49"/>
      <c r="AUE5" s="49"/>
      <c r="AUF5" s="49"/>
      <c r="AUG5" s="49"/>
      <c r="AUH5" s="49"/>
      <c r="AUI5" s="49"/>
      <c r="AUJ5" s="49"/>
      <c r="AUK5" s="49"/>
      <c r="AUL5" s="49"/>
      <c r="AUM5" s="49"/>
      <c r="AUN5" s="49"/>
      <c r="AUO5" s="49"/>
      <c r="AUP5" s="49"/>
      <c r="AUQ5" s="49"/>
      <c r="AUR5" s="49"/>
      <c r="AUS5" s="49"/>
      <c r="AUT5" s="49"/>
      <c r="AUU5" s="49"/>
      <c r="AUV5" s="49"/>
      <c r="AUW5" s="49"/>
      <c r="AUX5" s="49"/>
      <c r="AUY5" s="49"/>
      <c r="AUZ5" s="49"/>
      <c r="AVA5" s="49"/>
      <c r="AVB5" s="49"/>
      <c r="AVC5" s="49"/>
      <c r="AVD5" s="49"/>
      <c r="AVE5" s="49"/>
      <c r="AVF5" s="49"/>
      <c r="AVG5" s="49"/>
      <c r="AVH5" s="49"/>
      <c r="AVI5" s="49"/>
      <c r="AVJ5" s="49"/>
      <c r="AVK5" s="49"/>
      <c r="AVL5" s="49"/>
      <c r="AVM5" s="49"/>
      <c r="AVN5" s="49"/>
      <c r="AVO5" s="49"/>
      <c r="AVP5" s="49"/>
      <c r="AVQ5" s="49"/>
      <c r="AVR5" s="49"/>
      <c r="AVS5" s="49"/>
      <c r="AVT5" s="49"/>
      <c r="AVU5" s="49"/>
      <c r="AVV5" s="49"/>
      <c r="AVW5" s="49"/>
      <c r="AVX5" s="49"/>
      <c r="AVY5" s="49"/>
      <c r="AVZ5" s="49"/>
      <c r="AWA5" s="49"/>
      <c r="AWB5" s="49"/>
      <c r="AWC5" s="49"/>
      <c r="AWD5" s="49"/>
      <c r="AWE5" s="49"/>
      <c r="AWF5" s="49"/>
      <c r="AWG5" s="49"/>
      <c r="AWH5" s="49"/>
      <c r="AWI5" s="49"/>
      <c r="AWJ5" s="49"/>
      <c r="AWK5" s="49"/>
      <c r="AWL5" s="49"/>
      <c r="AWM5" s="49"/>
      <c r="AWN5" s="49"/>
      <c r="AWO5" s="49"/>
      <c r="AWP5" s="49"/>
      <c r="AWQ5" s="49"/>
      <c r="AWR5" s="49"/>
      <c r="AWS5" s="49"/>
      <c r="AWT5" s="49"/>
      <c r="AWU5" s="49"/>
      <c r="AWV5" s="49"/>
      <c r="AWW5" s="49"/>
      <c r="AWX5" s="49"/>
      <c r="AWY5" s="49"/>
      <c r="AWZ5" s="49"/>
      <c r="AXA5" s="49"/>
      <c r="AXB5" s="49"/>
      <c r="AXC5" s="49"/>
      <c r="AXD5" s="49"/>
      <c r="AXE5" s="49"/>
      <c r="AXF5" s="49"/>
      <c r="AXG5" s="49"/>
      <c r="AXH5" s="49"/>
      <c r="AXI5" s="49"/>
      <c r="AXJ5" s="49"/>
      <c r="AXK5" s="49"/>
      <c r="AXL5" s="49"/>
      <c r="AXM5" s="49"/>
      <c r="AXN5" s="49"/>
      <c r="AXO5" s="49"/>
      <c r="AXP5" s="49"/>
      <c r="AXQ5" s="49"/>
      <c r="AXR5" s="49"/>
      <c r="AXS5" s="49"/>
      <c r="AXT5" s="49"/>
      <c r="AXU5" s="49"/>
      <c r="AXV5" s="49"/>
      <c r="AXW5" s="49"/>
      <c r="AXX5" s="49"/>
      <c r="AXY5" s="49"/>
      <c r="AXZ5" s="49"/>
      <c r="AYA5" s="49"/>
      <c r="AYB5" s="49"/>
      <c r="AYC5" s="49"/>
      <c r="AYD5" s="49"/>
      <c r="AYE5" s="49"/>
      <c r="AYF5" s="49"/>
      <c r="AYG5" s="49"/>
      <c r="AYH5" s="49"/>
      <c r="AYI5" s="49"/>
      <c r="AYJ5" s="49"/>
      <c r="AYK5" s="49"/>
      <c r="AYL5" s="49"/>
      <c r="AYM5" s="49"/>
      <c r="AYN5" s="49"/>
      <c r="AYO5" s="49"/>
      <c r="AYP5" s="49"/>
      <c r="AYQ5" s="49"/>
      <c r="AYR5" s="49"/>
      <c r="AYS5" s="49"/>
      <c r="AYT5" s="49"/>
      <c r="AYU5" s="49"/>
      <c r="AYV5" s="49"/>
      <c r="AYW5" s="49"/>
      <c r="AYX5" s="49"/>
      <c r="AYY5" s="49"/>
      <c r="AYZ5" s="49"/>
      <c r="AZA5" s="49"/>
      <c r="AZB5" s="49"/>
      <c r="AZC5" s="49"/>
      <c r="AZD5" s="49"/>
      <c r="AZE5" s="49"/>
      <c r="AZF5" s="49"/>
      <c r="AZG5" s="49"/>
      <c r="AZH5" s="49"/>
      <c r="AZI5" s="49"/>
      <c r="AZJ5" s="49"/>
      <c r="AZK5" s="49"/>
      <c r="AZL5" s="49"/>
      <c r="AZM5" s="49"/>
      <c r="AZN5" s="49"/>
      <c r="AZO5" s="49"/>
      <c r="AZP5" s="49"/>
      <c r="AZQ5" s="49"/>
      <c r="AZR5" s="49"/>
      <c r="AZS5" s="49"/>
      <c r="AZT5" s="49"/>
      <c r="AZU5" s="49"/>
      <c r="AZV5" s="49"/>
      <c r="AZW5" s="49"/>
      <c r="AZX5" s="49"/>
      <c r="AZY5" s="49"/>
      <c r="AZZ5" s="49"/>
      <c r="BAA5" s="49"/>
      <c r="BAB5" s="49"/>
      <c r="BAC5" s="49"/>
      <c r="BAD5" s="49"/>
      <c r="BAE5" s="49"/>
      <c r="BAF5" s="49"/>
      <c r="BAG5" s="49"/>
      <c r="BAH5" s="49"/>
      <c r="BAI5" s="49"/>
      <c r="BAJ5" s="49"/>
      <c r="BAK5" s="49"/>
      <c r="BAL5" s="49"/>
      <c r="BAM5" s="49"/>
      <c r="BAN5" s="49"/>
      <c r="BAO5" s="49"/>
      <c r="BAP5" s="49"/>
      <c r="BAQ5" s="49"/>
      <c r="BAR5" s="49"/>
      <c r="BAS5" s="49"/>
      <c r="BAT5" s="49"/>
      <c r="BAU5" s="49"/>
      <c r="BAV5" s="49"/>
      <c r="BAW5" s="49"/>
      <c r="BAX5" s="49"/>
      <c r="BAY5" s="49"/>
      <c r="BAZ5" s="49"/>
      <c r="BBA5" s="49"/>
      <c r="BBB5" s="49"/>
      <c r="BBC5" s="49"/>
      <c r="BBD5" s="49"/>
      <c r="BBE5" s="49"/>
      <c r="BBF5" s="49"/>
      <c r="BBG5" s="49"/>
      <c r="BBH5" s="49"/>
      <c r="BBI5" s="49"/>
      <c r="BBJ5" s="49"/>
      <c r="BBK5" s="49"/>
      <c r="BBL5" s="49"/>
      <c r="BBM5" s="49"/>
      <c r="BBN5" s="49"/>
      <c r="BBO5" s="49"/>
      <c r="BBP5" s="49"/>
      <c r="BBQ5" s="49"/>
      <c r="BBR5" s="49"/>
      <c r="BBS5" s="49"/>
      <c r="BBT5" s="49"/>
      <c r="BBU5" s="49"/>
      <c r="BBV5" s="49"/>
      <c r="BBW5" s="49"/>
      <c r="BBX5" s="49"/>
      <c r="BBY5" s="49"/>
      <c r="BBZ5" s="49"/>
      <c r="BCA5" s="49"/>
      <c r="BCB5" s="49"/>
      <c r="BCC5" s="49"/>
      <c r="BCD5" s="49"/>
      <c r="BCE5" s="49"/>
      <c r="BCF5" s="49"/>
      <c r="BCG5" s="49"/>
      <c r="BCH5" s="49"/>
      <c r="BCI5" s="49"/>
      <c r="BCJ5" s="49"/>
      <c r="BCK5" s="49"/>
      <c r="BCL5" s="49"/>
      <c r="BCM5" s="49"/>
      <c r="BCN5" s="49"/>
      <c r="BCO5" s="49"/>
      <c r="BCP5" s="49"/>
      <c r="BCQ5" s="49"/>
      <c r="BCR5" s="49"/>
      <c r="BCS5" s="49"/>
      <c r="BCT5" s="49"/>
      <c r="BCU5" s="49"/>
      <c r="BCV5" s="49"/>
      <c r="BCW5" s="49"/>
      <c r="BCX5" s="49"/>
      <c r="BCY5" s="49"/>
      <c r="BCZ5" s="49"/>
      <c r="BDA5" s="49"/>
      <c r="BDB5" s="49"/>
      <c r="BDC5" s="49"/>
      <c r="BDD5" s="49"/>
      <c r="BDE5" s="49"/>
      <c r="BDF5" s="49"/>
      <c r="BDG5" s="49"/>
      <c r="BDH5" s="49"/>
      <c r="BDI5" s="49"/>
      <c r="BDJ5" s="49"/>
      <c r="BDK5" s="49"/>
      <c r="BDL5" s="49"/>
      <c r="BDM5" s="49"/>
      <c r="BDN5" s="49"/>
      <c r="BDO5" s="49"/>
      <c r="BDP5" s="49"/>
      <c r="BDQ5" s="49"/>
      <c r="BDR5" s="49"/>
      <c r="BDS5" s="49"/>
      <c r="BDT5" s="49"/>
      <c r="BDU5" s="49"/>
      <c r="BDV5" s="49"/>
      <c r="BDW5" s="49"/>
      <c r="BDX5" s="49"/>
      <c r="BDY5" s="49"/>
      <c r="BDZ5" s="49"/>
      <c r="BEA5" s="49"/>
      <c r="BEB5" s="49"/>
      <c r="BEC5" s="49"/>
      <c r="BED5" s="49"/>
      <c r="BEE5" s="49"/>
      <c r="BEF5" s="49"/>
      <c r="BEG5" s="49"/>
      <c r="BEH5" s="49"/>
      <c r="BEI5" s="49"/>
      <c r="BEJ5" s="49"/>
      <c r="BEK5" s="49"/>
      <c r="BEL5" s="49"/>
      <c r="BEM5" s="49"/>
      <c r="BEN5" s="49"/>
      <c r="BEO5" s="49"/>
      <c r="BEP5" s="49"/>
      <c r="BEQ5" s="49"/>
      <c r="BER5" s="49"/>
      <c r="BES5" s="49"/>
      <c r="BET5" s="49"/>
      <c r="BEU5" s="49"/>
      <c r="BEV5" s="49"/>
      <c r="BEW5" s="49"/>
      <c r="BEX5" s="49"/>
      <c r="BEY5" s="49"/>
      <c r="BEZ5" s="49"/>
      <c r="BFA5" s="49"/>
      <c r="BFB5" s="49"/>
      <c r="BFC5" s="49"/>
      <c r="BFD5" s="49"/>
      <c r="BFE5" s="49"/>
      <c r="BFF5" s="49"/>
      <c r="BFG5" s="49"/>
      <c r="BFH5" s="49"/>
      <c r="BFI5" s="49"/>
      <c r="BFJ5" s="49"/>
      <c r="BFK5" s="49"/>
      <c r="BFL5" s="49"/>
      <c r="BFM5" s="49"/>
      <c r="BFN5" s="49"/>
      <c r="BFO5" s="49"/>
      <c r="BFP5" s="49"/>
      <c r="BFQ5" s="49"/>
      <c r="BFR5" s="49"/>
      <c r="BFS5" s="49"/>
      <c r="BFT5" s="49"/>
      <c r="BFU5" s="49"/>
      <c r="BFV5" s="49"/>
      <c r="BFW5" s="49"/>
      <c r="BFX5" s="49"/>
      <c r="BFY5" s="49"/>
      <c r="BFZ5" s="49"/>
      <c r="BGA5" s="49"/>
      <c r="BGB5" s="49"/>
      <c r="BGC5" s="49"/>
      <c r="BGD5" s="49"/>
      <c r="BGE5" s="49"/>
      <c r="BGF5" s="49"/>
      <c r="BGG5" s="49"/>
      <c r="BGH5" s="49"/>
      <c r="BGI5" s="49"/>
      <c r="BGJ5" s="49"/>
      <c r="BGK5" s="49"/>
      <c r="BGL5" s="49"/>
      <c r="BGM5" s="49"/>
      <c r="BGN5" s="49"/>
      <c r="BGO5" s="49"/>
      <c r="BGP5" s="49"/>
      <c r="BGQ5" s="49"/>
      <c r="BGR5" s="49"/>
      <c r="BGS5" s="49"/>
      <c r="BGT5" s="49"/>
      <c r="BGU5" s="49"/>
      <c r="BGV5" s="49"/>
      <c r="BGW5" s="49"/>
      <c r="BGX5" s="49"/>
      <c r="BGY5" s="49"/>
      <c r="BGZ5" s="49"/>
      <c r="BHA5" s="49"/>
      <c r="BHB5" s="49"/>
      <c r="BHC5" s="49"/>
      <c r="BHD5" s="49"/>
      <c r="BHE5" s="49"/>
      <c r="BHF5" s="49"/>
      <c r="BHG5" s="49"/>
      <c r="BHH5" s="49"/>
      <c r="BHI5" s="49"/>
      <c r="BHJ5" s="49"/>
      <c r="BHK5" s="49"/>
      <c r="BHL5" s="49"/>
      <c r="BHM5" s="49"/>
      <c r="BHN5" s="49"/>
      <c r="BHO5" s="49"/>
      <c r="BHP5" s="49"/>
      <c r="BHQ5" s="49"/>
      <c r="BHR5" s="49"/>
      <c r="BHS5" s="49"/>
      <c r="BHT5" s="49"/>
      <c r="BHU5" s="49"/>
      <c r="BHV5" s="49"/>
      <c r="BHW5" s="49"/>
      <c r="BHX5" s="49"/>
      <c r="BHY5" s="49"/>
      <c r="BHZ5" s="49"/>
      <c r="BIA5" s="49"/>
      <c r="BIB5" s="49"/>
      <c r="BIC5" s="49"/>
      <c r="BID5" s="49"/>
      <c r="BIE5" s="49"/>
      <c r="BIF5" s="49"/>
      <c r="BIG5" s="49"/>
      <c r="BIH5" s="49"/>
      <c r="BII5" s="49"/>
      <c r="BIJ5" s="49"/>
      <c r="BIK5" s="49"/>
      <c r="BIL5" s="49"/>
      <c r="BIM5" s="49"/>
      <c r="BIN5" s="49"/>
      <c r="BIO5" s="49"/>
      <c r="BIP5" s="49"/>
      <c r="BIQ5" s="49"/>
      <c r="BIR5" s="49"/>
      <c r="BIS5" s="49"/>
      <c r="BIT5" s="49"/>
      <c r="BIU5" s="49"/>
      <c r="BIV5" s="49"/>
      <c r="BIW5" s="49"/>
      <c r="BIX5" s="49"/>
      <c r="BIY5" s="49"/>
      <c r="BIZ5" s="49"/>
      <c r="BJA5" s="49"/>
      <c r="BJB5" s="49"/>
      <c r="BJC5" s="49"/>
      <c r="BJD5" s="49"/>
      <c r="BJE5" s="49"/>
      <c r="BJF5" s="49"/>
      <c r="BJG5" s="49"/>
      <c r="BJH5" s="49"/>
      <c r="BJI5" s="49"/>
      <c r="BJJ5" s="49"/>
      <c r="BJK5" s="49"/>
      <c r="BJL5" s="49"/>
      <c r="BJM5" s="49"/>
      <c r="BJN5" s="49"/>
      <c r="BJO5" s="49"/>
      <c r="BJP5" s="49"/>
      <c r="BJQ5" s="49"/>
      <c r="BJR5" s="49"/>
      <c r="BJS5" s="49"/>
      <c r="BJT5" s="49"/>
      <c r="BJU5" s="49"/>
      <c r="BJV5" s="49"/>
      <c r="BJW5" s="49"/>
      <c r="BJX5" s="49"/>
      <c r="BJY5" s="49"/>
      <c r="BJZ5" s="49"/>
      <c r="BKA5" s="49"/>
      <c r="BKB5" s="49"/>
      <c r="BKC5" s="49"/>
      <c r="BKD5" s="49"/>
      <c r="BKE5" s="49"/>
      <c r="BKF5" s="49"/>
      <c r="BKG5" s="49"/>
      <c r="BKH5" s="49"/>
      <c r="BKI5" s="49"/>
      <c r="BKJ5" s="49"/>
      <c r="BKK5" s="49"/>
      <c r="BKL5" s="49"/>
      <c r="BKM5" s="49"/>
      <c r="BKN5" s="49"/>
      <c r="BKO5" s="49"/>
      <c r="BKP5" s="49"/>
      <c r="BKQ5" s="49"/>
      <c r="BKR5" s="49"/>
      <c r="BKS5" s="49"/>
      <c r="BKT5" s="49"/>
      <c r="BKU5" s="49"/>
      <c r="BKV5" s="49"/>
      <c r="BKW5" s="49"/>
      <c r="BKX5" s="49"/>
      <c r="BKY5" s="49"/>
      <c r="BKZ5" s="49"/>
      <c r="BLA5" s="49"/>
      <c r="BLB5" s="49"/>
      <c r="BLC5" s="49"/>
      <c r="BLD5" s="49"/>
      <c r="BLE5" s="49"/>
      <c r="BLF5" s="49"/>
      <c r="BLG5" s="49"/>
      <c r="BLH5" s="49"/>
      <c r="BLI5" s="49"/>
      <c r="BLJ5" s="49"/>
      <c r="BLK5" s="49"/>
      <c r="BLL5" s="49"/>
      <c r="BLM5" s="49"/>
      <c r="BLN5" s="49"/>
      <c r="BLO5" s="49"/>
      <c r="BLP5" s="49"/>
      <c r="BLQ5" s="49"/>
      <c r="BLR5" s="49"/>
      <c r="BLS5" s="49"/>
      <c r="BLT5" s="49"/>
      <c r="BLU5" s="49"/>
      <c r="BLV5" s="49"/>
      <c r="BLW5" s="49"/>
      <c r="BLX5" s="49"/>
      <c r="BLY5" s="49"/>
      <c r="BLZ5" s="49"/>
      <c r="BMA5" s="49"/>
      <c r="BMB5" s="49"/>
      <c r="BMC5" s="49"/>
      <c r="BMD5" s="49"/>
      <c r="BME5" s="49"/>
      <c r="BMF5" s="49"/>
      <c r="BMG5" s="49"/>
      <c r="BMH5" s="49"/>
      <c r="BMI5" s="49"/>
      <c r="BMJ5" s="49"/>
      <c r="BMK5" s="49"/>
      <c r="BML5" s="49"/>
      <c r="BMM5" s="49"/>
      <c r="BMN5" s="49"/>
      <c r="BMO5" s="49"/>
      <c r="BMP5" s="49"/>
      <c r="BMQ5" s="49"/>
      <c r="BMR5" s="49"/>
      <c r="BMS5" s="49"/>
      <c r="BMT5" s="49"/>
      <c r="BMU5" s="49"/>
      <c r="BMV5" s="49"/>
      <c r="BMW5" s="49"/>
      <c r="BMX5" s="49"/>
      <c r="BMY5" s="49"/>
      <c r="BMZ5" s="49"/>
      <c r="BNA5" s="49"/>
      <c r="BNB5" s="49"/>
      <c r="BNC5" s="49"/>
      <c r="BND5" s="49"/>
      <c r="BNE5" s="49"/>
      <c r="BNF5" s="49"/>
      <c r="BNG5" s="49"/>
      <c r="BNH5" s="49"/>
      <c r="BNI5" s="49"/>
      <c r="BNJ5" s="49"/>
      <c r="BNK5" s="49"/>
      <c r="BNL5" s="49"/>
      <c r="BNM5" s="49"/>
      <c r="BNN5" s="49"/>
      <c r="BNO5" s="49"/>
      <c r="BNP5" s="49"/>
      <c r="BNQ5" s="49"/>
      <c r="BNR5" s="49"/>
      <c r="BNS5" s="49"/>
      <c r="BNT5" s="49"/>
      <c r="BNU5" s="49"/>
      <c r="BNV5" s="49"/>
      <c r="BNW5" s="49"/>
      <c r="BNX5" s="49"/>
      <c r="BNY5" s="49"/>
      <c r="BNZ5" s="49"/>
      <c r="BOA5" s="49"/>
      <c r="BOB5" s="49"/>
      <c r="BOC5" s="49"/>
      <c r="BOD5" s="49"/>
      <c r="BOE5" s="49"/>
      <c r="BOF5" s="49"/>
      <c r="BOG5" s="49"/>
      <c r="BOH5" s="49"/>
      <c r="BOI5" s="49"/>
      <c r="BOJ5" s="49"/>
      <c r="BOK5" s="49"/>
      <c r="BOL5" s="49"/>
      <c r="BOM5" s="49"/>
      <c r="BON5" s="49"/>
      <c r="BOO5" s="49"/>
      <c r="BOP5" s="49"/>
      <c r="BOQ5" s="49"/>
      <c r="BOR5" s="49"/>
      <c r="BOS5" s="49"/>
      <c r="BOT5" s="49"/>
      <c r="BOU5" s="49"/>
      <c r="BOV5" s="49"/>
      <c r="BOW5" s="49"/>
      <c r="BOX5" s="49"/>
      <c r="BOY5" s="49"/>
      <c r="BOZ5" s="49"/>
      <c r="BPA5" s="49"/>
      <c r="BPB5" s="49"/>
      <c r="BPC5" s="49"/>
      <c r="BPD5" s="49"/>
      <c r="BPE5" s="49"/>
      <c r="BPF5" s="49"/>
      <c r="BPG5" s="49"/>
      <c r="BPH5" s="49"/>
      <c r="BPI5" s="49"/>
      <c r="BPJ5" s="49"/>
      <c r="BPK5" s="49"/>
      <c r="BPL5" s="49"/>
      <c r="BPM5" s="49"/>
      <c r="BPN5" s="49"/>
      <c r="BPO5" s="49"/>
      <c r="BPP5" s="49"/>
      <c r="BPQ5" s="49"/>
      <c r="BPR5" s="49"/>
      <c r="BPS5" s="49"/>
      <c r="BPT5" s="49"/>
      <c r="BPU5" s="49"/>
      <c r="BPV5" s="49"/>
      <c r="BPW5" s="49"/>
      <c r="BPX5" s="49"/>
      <c r="BPY5" s="49"/>
      <c r="BPZ5" s="49"/>
      <c r="BQA5" s="49"/>
      <c r="BQB5" s="49"/>
      <c r="BQC5" s="49"/>
      <c r="BQD5" s="49"/>
      <c r="BQE5" s="49"/>
      <c r="BQF5" s="49"/>
      <c r="BQG5" s="49"/>
      <c r="BQH5" s="49"/>
      <c r="BQI5" s="49"/>
      <c r="BQJ5" s="49"/>
      <c r="BQK5" s="49"/>
      <c r="BQL5" s="49"/>
      <c r="BQM5" s="49"/>
      <c r="BQN5" s="49"/>
      <c r="BQO5" s="49"/>
      <c r="BQP5" s="49"/>
      <c r="BQQ5" s="49"/>
      <c r="BQR5" s="49"/>
      <c r="BQS5" s="49"/>
      <c r="BQT5" s="49"/>
      <c r="BQU5" s="49"/>
      <c r="BQV5" s="49"/>
      <c r="BQW5" s="49"/>
      <c r="BQX5" s="49"/>
      <c r="BQY5" s="49"/>
      <c r="BQZ5" s="49"/>
      <c r="BRA5" s="49"/>
      <c r="BRB5" s="49"/>
      <c r="BRC5" s="49"/>
      <c r="BRD5" s="49"/>
      <c r="BRE5" s="49"/>
      <c r="BRF5" s="49"/>
      <c r="BRG5" s="49"/>
      <c r="BRH5" s="49"/>
      <c r="BRI5" s="49"/>
      <c r="BRJ5" s="49"/>
      <c r="BRK5" s="49"/>
      <c r="BRL5" s="49"/>
      <c r="BRM5" s="49"/>
      <c r="BRN5" s="49"/>
      <c r="BRO5" s="49"/>
      <c r="BRP5" s="49"/>
      <c r="BRQ5" s="49"/>
      <c r="BRR5" s="49"/>
      <c r="BRS5" s="49"/>
      <c r="BRT5" s="49"/>
      <c r="BRU5" s="49"/>
      <c r="BRV5" s="49"/>
      <c r="BRW5" s="49"/>
      <c r="BRX5" s="49"/>
      <c r="BRY5" s="49"/>
      <c r="BRZ5" s="49"/>
      <c r="BSA5" s="49"/>
      <c r="BSB5" s="49"/>
      <c r="BSC5" s="49"/>
      <c r="BSD5" s="49"/>
      <c r="BSE5" s="49"/>
      <c r="BSF5" s="49"/>
      <c r="BSG5" s="49"/>
      <c r="BSH5" s="49"/>
      <c r="BSI5" s="49"/>
      <c r="BSJ5" s="49"/>
      <c r="BSK5" s="49"/>
      <c r="BSL5" s="49"/>
      <c r="BSM5" s="49"/>
      <c r="BSN5" s="49"/>
      <c r="BSO5" s="49"/>
      <c r="BSP5" s="49"/>
      <c r="BSQ5" s="49"/>
      <c r="BSR5" s="49"/>
      <c r="BSS5" s="49"/>
      <c r="BST5" s="49"/>
      <c r="BSU5" s="49"/>
      <c r="BSV5" s="49"/>
      <c r="BSW5" s="49"/>
      <c r="BSX5" s="49"/>
      <c r="BSY5" s="49"/>
      <c r="BSZ5" s="49"/>
      <c r="BTA5" s="49"/>
      <c r="BTB5" s="49"/>
      <c r="BTC5" s="49"/>
      <c r="BTD5" s="49"/>
      <c r="BTE5" s="49"/>
      <c r="BTF5" s="49"/>
      <c r="BTG5" s="49"/>
      <c r="BTH5" s="49"/>
      <c r="BTI5" s="49"/>
      <c r="BTJ5" s="49"/>
      <c r="BTK5" s="49"/>
      <c r="BTL5" s="49"/>
      <c r="BTM5" s="49"/>
      <c r="BTN5" s="49"/>
      <c r="BTO5" s="49"/>
      <c r="BTP5" s="49"/>
      <c r="BTQ5" s="49"/>
      <c r="BTR5" s="49"/>
      <c r="BTS5" s="49"/>
      <c r="BTT5" s="49"/>
      <c r="BTU5" s="49"/>
      <c r="BTV5" s="49"/>
      <c r="BTW5" s="49"/>
      <c r="BTX5" s="49"/>
      <c r="BTY5" s="49"/>
      <c r="BTZ5" s="49"/>
      <c r="BUA5" s="49"/>
      <c r="BUB5" s="49"/>
      <c r="BUC5" s="49"/>
      <c r="BUD5" s="49"/>
      <c r="BUE5" s="49"/>
      <c r="BUF5" s="49"/>
      <c r="BUG5" s="49"/>
      <c r="BUH5" s="49"/>
      <c r="BUI5" s="49"/>
      <c r="BUJ5" s="49"/>
      <c r="BUK5" s="49"/>
      <c r="BUL5" s="49"/>
      <c r="BUM5" s="49"/>
      <c r="BUN5" s="49"/>
      <c r="BUO5" s="49"/>
      <c r="BUP5" s="49"/>
      <c r="BUQ5" s="49"/>
      <c r="BUR5" s="49"/>
      <c r="BUS5" s="49"/>
      <c r="BUT5" s="49"/>
      <c r="BUU5" s="49"/>
      <c r="BUV5" s="49"/>
      <c r="BUW5" s="49"/>
      <c r="BUX5" s="49"/>
      <c r="BUY5" s="49"/>
      <c r="BUZ5" s="49"/>
      <c r="BVA5" s="49"/>
      <c r="BVB5" s="49"/>
      <c r="BVC5" s="49"/>
      <c r="BVD5" s="49"/>
      <c r="BVE5" s="49"/>
      <c r="BVF5" s="49"/>
      <c r="BVG5" s="49"/>
      <c r="BVH5" s="49"/>
      <c r="BVI5" s="49"/>
      <c r="BVJ5" s="49"/>
      <c r="BVK5" s="49"/>
      <c r="BVL5" s="49"/>
      <c r="BVM5" s="49"/>
      <c r="BVN5" s="49"/>
      <c r="BVO5" s="49"/>
      <c r="BVP5" s="49"/>
      <c r="BVQ5" s="49"/>
      <c r="BVR5" s="49"/>
      <c r="BVS5" s="49"/>
      <c r="BVT5" s="49"/>
      <c r="BVU5" s="49"/>
      <c r="BVV5" s="49"/>
      <c r="BVW5" s="49"/>
      <c r="BVX5" s="49"/>
      <c r="BVY5" s="49"/>
      <c r="BVZ5" s="49"/>
      <c r="BWA5" s="49"/>
      <c r="BWB5" s="49"/>
      <c r="BWC5" s="49"/>
      <c r="BWD5" s="49"/>
      <c r="BWE5" s="49"/>
      <c r="BWF5" s="49"/>
      <c r="BWG5" s="49"/>
      <c r="BWH5" s="49"/>
      <c r="BWI5" s="49"/>
      <c r="BWJ5" s="49"/>
      <c r="BWK5" s="49"/>
      <c r="BWL5" s="49"/>
      <c r="BWM5" s="49"/>
      <c r="BWN5" s="49"/>
      <c r="BWO5" s="49"/>
      <c r="BWP5" s="49"/>
      <c r="BWQ5" s="49"/>
      <c r="BWR5" s="49"/>
      <c r="BWS5" s="49"/>
      <c r="BWT5" s="49"/>
      <c r="BWU5" s="49"/>
      <c r="BWV5" s="49"/>
      <c r="BWW5" s="49"/>
      <c r="BWX5" s="49"/>
      <c r="BWY5" s="49"/>
      <c r="BWZ5" s="49"/>
      <c r="BXA5" s="49"/>
      <c r="BXB5" s="49"/>
      <c r="BXC5" s="49"/>
      <c r="BXD5" s="49"/>
      <c r="BXE5" s="49"/>
      <c r="BXF5" s="49"/>
      <c r="BXG5" s="49"/>
      <c r="BXH5" s="49"/>
      <c r="BXI5" s="49"/>
      <c r="BXJ5" s="49"/>
      <c r="BXK5" s="49"/>
      <c r="BXL5" s="49"/>
      <c r="BXM5" s="49"/>
      <c r="BXN5" s="49"/>
      <c r="BXO5" s="49"/>
      <c r="BXP5" s="49"/>
      <c r="BXQ5" s="49"/>
      <c r="BXR5" s="49"/>
      <c r="BXS5" s="49"/>
      <c r="BXT5" s="49"/>
      <c r="BXU5" s="49"/>
      <c r="BXV5" s="49"/>
      <c r="BXW5" s="49"/>
      <c r="BXX5" s="49"/>
      <c r="BXY5" s="49"/>
      <c r="BXZ5" s="49"/>
      <c r="BYA5" s="49"/>
      <c r="BYB5" s="49"/>
      <c r="BYC5" s="49"/>
      <c r="BYD5" s="49"/>
      <c r="BYE5" s="49"/>
      <c r="BYF5" s="49"/>
      <c r="BYG5" s="49"/>
      <c r="BYH5" s="49"/>
      <c r="BYI5" s="49"/>
      <c r="BYJ5" s="49"/>
      <c r="BYK5" s="49"/>
      <c r="BYL5" s="49"/>
      <c r="BYM5" s="49"/>
      <c r="BYN5" s="49"/>
      <c r="BYO5" s="49"/>
      <c r="BYP5" s="49"/>
      <c r="BYQ5" s="49"/>
      <c r="BYR5" s="49"/>
      <c r="BYS5" s="49"/>
      <c r="BYT5" s="49"/>
      <c r="BYU5" s="49"/>
      <c r="BYV5" s="49"/>
      <c r="BYW5" s="49"/>
      <c r="BYX5" s="49"/>
      <c r="BYY5" s="49"/>
      <c r="BYZ5" s="49"/>
      <c r="BZA5" s="49"/>
      <c r="BZB5" s="49"/>
      <c r="BZC5" s="49"/>
      <c r="BZD5" s="49"/>
      <c r="BZE5" s="49"/>
      <c r="BZF5" s="49"/>
      <c r="BZG5" s="49"/>
      <c r="BZH5" s="49"/>
      <c r="BZI5" s="49"/>
      <c r="BZJ5" s="49"/>
      <c r="BZK5" s="49"/>
      <c r="BZL5" s="49"/>
      <c r="BZM5" s="49"/>
      <c r="BZN5" s="49"/>
      <c r="BZO5" s="49"/>
      <c r="BZP5" s="49"/>
      <c r="BZQ5" s="49"/>
      <c r="BZR5" s="49"/>
      <c r="BZS5" s="49"/>
      <c r="BZT5" s="49"/>
      <c r="BZU5" s="49"/>
      <c r="BZV5" s="49"/>
      <c r="BZW5" s="49"/>
      <c r="BZX5" s="49"/>
      <c r="BZY5" s="49"/>
      <c r="BZZ5" s="49"/>
      <c r="CAA5" s="49"/>
      <c r="CAB5" s="49"/>
      <c r="CAC5" s="49"/>
      <c r="CAD5" s="49"/>
      <c r="CAE5" s="49"/>
      <c r="CAF5" s="49"/>
      <c r="CAG5" s="49"/>
      <c r="CAH5" s="49"/>
      <c r="CAI5" s="49"/>
      <c r="CAJ5" s="49"/>
      <c r="CAK5" s="49"/>
      <c r="CAL5" s="49"/>
      <c r="CAM5" s="49"/>
      <c r="CAN5" s="49"/>
      <c r="CAO5" s="49"/>
      <c r="CAP5" s="49"/>
      <c r="CAQ5" s="49"/>
      <c r="CAR5" s="49"/>
      <c r="CAS5" s="49"/>
      <c r="CAT5" s="49"/>
      <c r="CAU5" s="49"/>
      <c r="CAV5" s="49"/>
      <c r="CAW5" s="49"/>
      <c r="CAX5" s="49"/>
      <c r="CAY5" s="49"/>
      <c r="CAZ5" s="49"/>
      <c r="CBA5" s="49"/>
      <c r="CBB5" s="49"/>
      <c r="CBC5" s="49"/>
      <c r="CBD5" s="49"/>
      <c r="CBE5" s="49"/>
      <c r="CBF5" s="49"/>
      <c r="CBG5" s="49"/>
      <c r="CBH5" s="49"/>
      <c r="CBI5" s="49"/>
      <c r="CBJ5" s="49"/>
      <c r="CBK5" s="49"/>
      <c r="CBL5" s="49"/>
      <c r="CBM5" s="49"/>
      <c r="CBN5" s="49"/>
      <c r="CBO5" s="49"/>
      <c r="CBP5" s="49"/>
      <c r="CBQ5" s="49"/>
      <c r="CBR5" s="49"/>
      <c r="CBS5" s="49"/>
      <c r="CBT5" s="49"/>
      <c r="CBU5" s="49"/>
      <c r="CBV5" s="49"/>
      <c r="CBW5" s="49"/>
      <c r="CBX5" s="49"/>
      <c r="CBY5" s="49"/>
      <c r="CBZ5" s="49"/>
      <c r="CCA5" s="49"/>
      <c r="CCB5" s="49"/>
      <c r="CCC5" s="49"/>
      <c r="CCD5" s="49"/>
      <c r="CCE5" s="49"/>
      <c r="CCF5" s="49"/>
      <c r="CCG5" s="49"/>
      <c r="CCH5" s="49"/>
      <c r="CCI5" s="49"/>
      <c r="CCJ5" s="49"/>
      <c r="CCK5" s="49"/>
      <c r="CCL5" s="49"/>
      <c r="CCM5" s="49"/>
      <c r="CCN5" s="49"/>
      <c r="CCO5" s="49"/>
      <c r="CCP5" s="49"/>
      <c r="CCQ5" s="49"/>
      <c r="CCR5" s="49"/>
      <c r="CCS5" s="49"/>
      <c r="CCT5" s="49"/>
      <c r="CCU5" s="49"/>
      <c r="CCV5" s="49"/>
      <c r="CCW5" s="49"/>
      <c r="CCX5" s="49"/>
      <c r="CCY5" s="49"/>
      <c r="CCZ5" s="49"/>
      <c r="CDA5" s="49"/>
      <c r="CDB5" s="49"/>
      <c r="CDC5" s="49"/>
      <c r="CDD5" s="49"/>
      <c r="CDE5" s="49"/>
      <c r="CDF5" s="49"/>
      <c r="CDG5" s="49"/>
      <c r="CDH5" s="49"/>
      <c r="CDI5" s="49"/>
      <c r="CDJ5" s="49"/>
      <c r="CDK5" s="49"/>
      <c r="CDL5" s="49"/>
      <c r="CDM5" s="49"/>
      <c r="CDN5" s="49"/>
      <c r="CDO5" s="49"/>
      <c r="CDP5" s="49"/>
      <c r="CDQ5" s="49"/>
      <c r="CDR5" s="49"/>
      <c r="CDS5" s="49"/>
      <c r="CDT5" s="49"/>
      <c r="CDU5" s="49"/>
      <c r="CDV5" s="49"/>
      <c r="CDW5" s="49"/>
      <c r="CDX5" s="49"/>
      <c r="CDY5" s="49"/>
      <c r="CDZ5" s="49"/>
      <c r="CEA5" s="49"/>
      <c r="CEB5" s="49"/>
      <c r="CEC5" s="49"/>
      <c r="CED5" s="49"/>
      <c r="CEE5" s="49"/>
      <c r="CEF5" s="49"/>
      <c r="CEG5" s="49"/>
      <c r="CEH5" s="49"/>
      <c r="CEI5" s="49"/>
      <c r="CEJ5" s="49"/>
      <c r="CEK5" s="49"/>
      <c r="CEL5" s="49"/>
      <c r="CEM5" s="49"/>
      <c r="CEN5" s="49"/>
      <c r="CEO5" s="49"/>
      <c r="CEP5" s="49"/>
      <c r="CEQ5" s="49"/>
      <c r="CER5" s="49"/>
      <c r="CES5" s="49"/>
      <c r="CET5" s="49"/>
      <c r="CEU5" s="49"/>
      <c r="CEV5" s="49"/>
      <c r="CEW5" s="49"/>
      <c r="CEX5" s="49"/>
      <c r="CEY5" s="49"/>
      <c r="CEZ5" s="49"/>
      <c r="CFA5" s="49"/>
      <c r="CFB5" s="49"/>
      <c r="CFC5" s="49"/>
      <c r="CFD5" s="49"/>
      <c r="CFE5" s="49"/>
      <c r="CFF5" s="49"/>
      <c r="CFG5" s="49"/>
      <c r="CFH5" s="49"/>
      <c r="CFI5" s="49"/>
      <c r="CFJ5" s="49"/>
      <c r="CFK5" s="49"/>
      <c r="CFL5" s="49"/>
      <c r="CFM5" s="49"/>
      <c r="CFN5" s="49"/>
      <c r="CFO5" s="49"/>
      <c r="CFP5" s="49"/>
      <c r="CFQ5" s="49"/>
      <c r="CFR5" s="49"/>
      <c r="CFS5" s="49"/>
      <c r="CFT5" s="49"/>
      <c r="CFU5" s="49"/>
      <c r="CFV5" s="49"/>
      <c r="CFW5" s="49"/>
      <c r="CFX5" s="49"/>
      <c r="CFY5" s="49"/>
      <c r="CFZ5" s="49"/>
      <c r="CGA5" s="49"/>
      <c r="CGB5" s="49"/>
      <c r="CGC5" s="49"/>
      <c r="CGD5" s="49"/>
      <c r="CGE5" s="49"/>
      <c r="CGF5" s="49"/>
      <c r="CGG5" s="49"/>
      <c r="CGH5" s="49"/>
      <c r="CGI5" s="49"/>
      <c r="CGJ5" s="49"/>
      <c r="CGK5" s="49"/>
      <c r="CGL5" s="49"/>
      <c r="CGM5" s="49"/>
      <c r="CGN5" s="49"/>
      <c r="CGO5" s="49"/>
      <c r="CGP5" s="49"/>
      <c r="CGQ5" s="49"/>
      <c r="CGR5" s="49"/>
      <c r="CGS5" s="49"/>
      <c r="CGT5" s="49"/>
      <c r="CGU5" s="49"/>
      <c r="CGV5" s="49"/>
      <c r="CGW5" s="49"/>
      <c r="CGX5" s="49"/>
      <c r="CGY5" s="49"/>
      <c r="CGZ5" s="49"/>
      <c r="CHA5" s="49"/>
      <c r="CHB5" s="49"/>
      <c r="CHC5" s="49"/>
      <c r="CHD5" s="49"/>
      <c r="CHE5" s="49"/>
      <c r="CHF5" s="49"/>
      <c r="CHG5" s="49"/>
      <c r="CHH5" s="49"/>
      <c r="CHI5" s="49"/>
      <c r="CHJ5" s="49"/>
      <c r="CHK5" s="49"/>
      <c r="CHL5" s="49"/>
      <c r="CHM5" s="49"/>
      <c r="CHN5" s="49"/>
      <c r="CHO5" s="49"/>
      <c r="CHP5" s="49"/>
      <c r="CHQ5" s="49"/>
      <c r="CHR5" s="49"/>
      <c r="CHS5" s="49"/>
      <c r="CHT5" s="49"/>
      <c r="CHU5" s="49"/>
      <c r="CHV5" s="49"/>
      <c r="CHW5" s="49"/>
      <c r="CHX5" s="49"/>
      <c r="CHY5" s="49"/>
      <c r="CHZ5" s="49"/>
      <c r="CIA5" s="49"/>
      <c r="CIB5" s="49"/>
      <c r="CIC5" s="49"/>
      <c r="CID5" s="49"/>
      <c r="CIE5" s="49"/>
      <c r="CIF5" s="49"/>
      <c r="CIG5" s="49"/>
      <c r="CIH5" s="49"/>
      <c r="CII5" s="49"/>
      <c r="CIJ5" s="49"/>
      <c r="CIK5" s="49"/>
      <c r="CIL5" s="49"/>
      <c r="CIM5" s="49"/>
      <c r="CIN5" s="49"/>
      <c r="CIO5" s="49"/>
      <c r="CIP5" s="49"/>
      <c r="CIQ5" s="49"/>
      <c r="CIR5" s="49"/>
      <c r="CIS5" s="49"/>
      <c r="CIT5" s="49"/>
      <c r="CIU5" s="49"/>
      <c r="CIV5" s="49"/>
      <c r="CIW5" s="49"/>
      <c r="CIX5" s="49"/>
      <c r="CIY5" s="49"/>
      <c r="CIZ5" s="49"/>
      <c r="CJA5" s="49"/>
      <c r="CJB5" s="49"/>
      <c r="CJC5" s="49"/>
      <c r="CJD5" s="49"/>
      <c r="CJE5" s="49"/>
      <c r="CJF5" s="49"/>
      <c r="CJG5" s="49"/>
      <c r="CJH5" s="49"/>
      <c r="CJI5" s="49"/>
      <c r="CJJ5" s="49"/>
      <c r="CJK5" s="49"/>
      <c r="CJL5" s="49"/>
      <c r="CJM5" s="49"/>
      <c r="CJN5" s="49"/>
      <c r="CJO5" s="49"/>
      <c r="CJP5" s="49"/>
      <c r="CJQ5" s="49"/>
      <c r="CJR5" s="49"/>
      <c r="CJS5" s="49"/>
      <c r="CJT5" s="49"/>
      <c r="CJU5" s="49"/>
      <c r="CJV5" s="49"/>
      <c r="CJW5" s="49"/>
      <c r="CJX5" s="49"/>
      <c r="CJY5" s="49"/>
      <c r="CJZ5" s="49"/>
      <c r="CKA5" s="49"/>
      <c r="CKB5" s="49"/>
      <c r="CKC5" s="49"/>
      <c r="CKD5" s="49"/>
      <c r="CKE5" s="49"/>
      <c r="CKF5" s="49"/>
      <c r="CKG5" s="49"/>
      <c r="CKH5" s="49"/>
      <c r="CKI5" s="49"/>
      <c r="CKJ5" s="49"/>
      <c r="CKK5" s="49"/>
      <c r="CKL5" s="49"/>
      <c r="CKM5" s="49"/>
      <c r="CKN5" s="49"/>
      <c r="CKO5" s="49"/>
      <c r="CKP5" s="49"/>
      <c r="CKQ5" s="49"/>
      <c r="CKR5" s="49"/>
      <c r="CKS5" s="49"/>
      <c r="CKT5" s="49"/>
      <c r="CKU5" s="49"/>
      <c r="CKV5" s="49"/>
      <c r="CKW5" s="49"/>
      <c r="CKX5" s="49"/>
      <c r="CKY5" s="49"/>
      <c r="CKZ5" s="49"/>
      <c r="CLA5" s="49"/>
      <c r="CLB5" s="49"/>
      <c r="CLC5" s="49"/>
      <c r="CLD5" s="49"/>
      <c r="CLE5" s="49"/>
      <c r="CLF5" s="49"/>
      <c r="CLG5" s="49"/>
      <c r="CLH5" s="49"/>
      <c r="CLI5" s="49"/>
      <c r="CLJ5" s="49"/>
      <c r="CLK5" s="49"/>
      <c r="CLL5" s="49"/>
      <c r="CLM5" s="49"/>
      <c r="CLN5" s="49"/>
      <c r="CLO5" s="49"/>
      <c r="CLP5" s="49"/>
      <c r="CLQ5" s="49"/>
      <c r="CLR5" s="49"/>
      <c r="CLS5" s="49"/>
      <c r="CLT5" s="49"/>
      <c r="CLU5" s="49"/>
      <c r="CLV5" s="49"/>
      <c r="CLW5" s="49"/>
      <c r="CLX5" s="49"/>
      <c r="CLY5" s="49"/>
      <c r="CLZ5" s="49"/>
      <c r="CMA5" s="49"/>
      <c r="CMB5" s="49"/>
      <c r="CMC5" s="49"/>
      <c r="CMD5" s="49"/>
      <c r="CME5" s="49"/>
      <c r="CMF5" s="49"/>
      <c r="CMG5" s="49"/>
      <c r="CMH5" s="49"/>
      <c r="CMI5" s="49"/>
      <c r="CMJ5" s="49"/>
      <c r="CMK5" s="49"/>
      <c r="CML5" s="49"/>
      <c r="CMM5" s="49"/>
      <c r="CMN5" s="49"/>
      <c r="CMO5" s="49"/>
      <c r="CMP5" s="49"/>
      <c r="CMQ5" s="49"/>
      <c r="CMR5" s="49"/>
      <c r="CMS5" s="49"/>
      <c r="CMT5" s="49"/>
      <c r="CMU5" s="49"/>
      <c r="CMV5" s="49"/>
      <c r="CMW5" s="49"/>
      <c r="CMX5" s="49"/>
      <c r="CMY5" s="49"/>
      <c r="CMZ5" s="49"/>
      <c r="CNA5" s="49"/>
      <c r="CNB5" s="49"/>
      <c r="CNC5" s="49"/>
      <c r="CND5" s="49"/>
      <c r="CNE5" s="49"/>
      <c r="CNF5" s="49"/>
      <c r="CNG5" s="49"/>
      <c r="CNH5" s="49"/>
      <c r="CNI5" s="49"/>
      <c r="CNJ5" s="49"/>
      <c r="CNK5" s="49"/>
      <c r="CNL5" s="49"/>
      <c r="CNM5" s="49"/>
      <c r="CNN5" s="49"/>
      <c r="CNO5" s="49"/>
      <c r="CNP5" s="49"/>
      <c r="CNQ5" s="49"/>
      <c r="CNR5" s="49"/>
      <c r="CNS5" s="49"/>
      <c r="CNT5" s="49"/>
      <c r="CNU5" s="49"/>
      <c r="CNV5" s="49"/>
      <c r="CNW5" s="49"/>
      <c r="CNX5" s="49"/>
      <c r="CNY5" s="49"/>
      <c r="CNZ5" s="49"/>
      <c r="COA5" s="49"/>
      <c r="COB5" s="49"/>
      <c r="COC5" s="49"/>
      <c r="COD5" s="49"/>
      <c r="COE5" s="49"/>
      <c r="COF5" s="49"/>
      <c r="COG5" s="49"/>
      <c r="COH5" s="49"/>
      <c r="COI5" s="49"/>
      <c r="COJ5" s="49"/>
      <c r="COK5" s="49"/>
      <c r="COL5" s="49"/>
      <c r="COM5" s="49"/>
      <c r="CON5" s="49"/>
      <c r="COO5" s="49"/>
      <c r="COP5" s="49"/>
      <c r="COQ5" s="49"/>
      <c r="COR5" s="49"/>
      <c r="COS5" s="49"/>
      <c r="COT5" s="49"/>
      <c r="COU5" s="49"/>
      <c r="COV5" s="49"/>
      <c r="COW5" s="49"/>
      <c r="COX5" s="49"/>
      <c r="COY5" s="49"/>
      <c r="COZ5" s="49"/>
      <c r="CPA5" s="49"/>
      <c r="CPB5" s="49"/>
      <c r="CPC5" s="49"/>
      <c r="CPD5" s="49"/>
      <c r="CPE5" s="49"/>
      <c r="CPF5" s="49"/>
      <c r="CPG5" s="49"/>
      <c r="CPH5" s="49"/>
      <c r="CPI5" s="49"/>
      <c r="CPJ5" s="49"/>
      <c r="CPK5" s="49"/>
      <c r="CPL5" s="49"/>
      <c r="CPM5" s="49"/>
      <c r="CPN5" s="49"/>
      <c r="CPO5" s="49"/>
      <c r="CPP5" s="49"/>
      <c r="CPQ5" s="49"/>
      <c r="CPR5" s="49"/>
      <c r="CPS5" s="49"/>
      <c r="CPT5" s="49"/>
      <c r="CPU5" s="49"/>
      <c r="CPV5" s="49"/>
      <c r="CPW5" s="49"/>
      <c r="CPX5" s="49"/>
      <c r="CPY5" s="49"/>
      <c r="CPZ5" s="49"/>
      <c r="CQA5" s="49"/>
      <c r="CQB5" s="49"/>
      <c r="CQC5" s="49"/>
      <c r="CQD5" s="49"/>
      <c r="CQE5" s="49"/>
      <c r="CQF5" s="49"/>
      <c r="CQG5" s="49"/>
      <c r="CQH5" s="49"/>
      <c r="CQI5" s="49"/>
      <c r="CQJ5" s="49"/>
      <c r="CQK5" s="49"/>
      <c r="CQL5" s="49"/>
      <c r="CQM5" s="49"/>
      <c r="CQN5" s="49"/>
      <c r="CQO5" s="49"/>
      <c r="CQP5" s="49"/>
      <c r="CQQ5" s="49"/>
      <c r="CQR5" s="49"/>
      <c r="CQS5" s="49"/>
      <c r="CQT5" s="49"/>
      <c r="CQU5" s="49"/>
      <c r="CQV5" s="49"/>
      <c r="CQW5" s="49"/>
      <c r="CQX5" s="49"/>
      <c r="CQY5" s="49"/>
      <c r="CQZ5" s="49"/>
      <c r="CRA5" s="49"/>
      <c r="CRB5" s="49"/>
      <c r="CRC5" s="49"/>
      <c r="CRD5" s="49"/>
      <c r="CRE5" s="49"/>
      <c r="CRF5" s="49"/>
      <c r="CRG5" s="49"/>
      <c r="CRH5" s="49"/>
      <c r="CRI5" s="49"/>
      <c r="CRJ5" s="49"/>
      <c r="CRK5" s="49"/>
      <c r="CRL5" s="49"/>
      <c r="CRM5" s="49"/>
      <c r="CRN5" s="49"/>
      <c r="CRO5" s="49"/>
      <c r="CRP5" s="49"/>
      <c r="CRQ5" s="49"/>
      <c r="CRR5" s="49"/>
      <c r="CRS5" s="49"/>
      <c r="CRT5" s="49"/>
      <c r="CRU5" s="49"/>
      <c r="CRV5" s="49"/>
      <c r="CRW5" s="49"/>
      <c r="CRX5" s="49"/>
      <c r="CRY5" s="49"/>
      <c r="CRZ5" s="49"/>
      <c r="CSA5" s="49"/>
      <c r="CSB5" s="49"/>
      <c r="CSC5" s="49"/>
      <c r="CSD5" s="49"/>
      <c r="CSE5" s="49"/>
      <c r="CSF5" s="49"/>
      <c r="CSG5" s="49"/>
      <c r="CSH5" s="49"/>
      <c r="CSI5" s="49"/>
      <c r="CSJ5" s="49"/>
      <c r="CSK5" s="49"/>
      <c r="CSL5" s="49"/>
      <c r="CSM5" s="49"/>
      <c r="CSN5" s="49"/>
      <c r="CSO5" s="49"/>
      <c r="CSP5" s="49"/>
      <c r="CSQ5" s="49"/>
      <c r="CSR5" s="49"/>
      <c r="CSS5" s="49"/>
      <c r="CST5" s="49"/>
      <c r="CSU5" s="49"/>
      <c r="CSV5" s="49"/>
      <c r="CSW5" s="49"/>
      <c r="CSX5" s="49"/>
      <c r="CSY5" s="49"/>
      <c r="CSZ5" s="49"/>
      <c r="CTA5" s="49"/>
      <c r="CTB5" s="49"/>
      <c r="CTC5" s="49"/>
      <c r="CTD5" s="49"/>
      <c r="CTE5" s="49"/>
      <c r="CTF5" s="49"/>
      <c r="CTG5" s="49"/>
      <c r="CTH5" s="49"/>
      <c r="CTI5" s="49"/>
      <c r="CTJ5" s="49"/>
      <c r="CTK5" s="49"/>
      <c r="CTL5" s="49"/>
      <c r="CTM5" s="49"/>
      <c r="CTN5" s="49"/>
      <c r="CTO5" s="49"/>
      <c r="CTP5" s="49"/>
      <c r="CTQ5" s="49"/>
      <c r="CTR5" s="49"/>
      <c r="CTS5" s="49"/>
      <c r="CTT5" s="49"/>
      <c r="CTU5" s="49"/>
      <c r="CTV5" s="49"/>
      <c r="CTW5" s="49"/>
      <c r="CTX5" s="49"/>
      <c r="CTY5" s="49"/>
      <c r="CTZ5" s="49"/>
      <c r="CUA5" s="49"/>
      <c r="CUB5" s="49"/>
      <c r="CUC5" s="49"/>
      <c r="CUD5" s="49"/>
      <c r="CUE5" s="49"/>
      <c r="CUF5" s="49"/>
      <c r="CUG5" s="49"/>
      <c r="CUH5" s="49"/>
      <c r="CUI5" s="49"/>
      <c r="CUJ5" s="49"/>
      <c r="CUK5" s="49"/>
      <c r="CUL5" s="49"/>
      <c r="CUM5" s="49"/>
      <c r="CUN5" s="49"/>
      <c r="CUO5" s="49"/>
      <c r="CUP5" s="49"/>
      <c r="CUQ5" s="49"/>
      <c r="CUR5" s="49"/>
      <c r="CUS5" s="49"/>
      <c r="CUT5" s="49"/>
      <c r="CUU5" s="49"/>
      <c r="CUV5" s="49"/>
      <c r="CUW5" s="49"/>
      <c r="CUX5" s="49"/>
      <c r="CUY5" s="49"/>
      <c r="CUZ5" s="49"/>
      <c r="CVA5" s="49"/>
      <c r="CVB5" s="49"/>
      <c r="CVC5" s="49"/>
      <c r="CVD5" s="49"/>
      <c r="CVE5" s="49"/>
      <c r="CVF5" s="49"/>
      <c r="CVG5" s="49"/>
      <c r="CVH5" s="49"/>
      <c r="CVI5" s="49"/>
      <c r="CVJ5" s="49"/>
      <c r="CVK5" s="49"/>
      <c r="CVL5" s="49"/>
      <c r="CVM5" s="49"/>
      <c r="CVN5" s="49"/>
      <c r="CVO5" s="49"/>
      <c r="CVP5" s="49"/>
      <c r="CVQ5" s="49"/>
      <c r="CVR5" s="49"/>
      <c r="CVS5" s="49"/>
      <c r="CVT5" s="49"/>
      <c r="CVU5" s="49"/>
      <c r="CVV5" s="49"/>
      <c r="CVW5" s="49"/>
      <c r="CVX5" s="49"/>
      <c r="CVY5" s="49"/>
      <c r="CVZ5" s="49"/>
      <c r="CWA5" s="49"/>
      <c r="CWB5" s="49"/>
      <c r="CWC5" s="49"/>
      <c r="CWD5" s="49"/>
      <c r="CWE5" s="49"/>
      <c r="CWF5" s="49"/>
      <c r="CWG5" s="49"/>
      <c r="CWH5" s="49"/>
      <c r="CWI5" s="49"/>
      <c r="CWJ5" s="49"/>
      <c r="CWK5" s="49"/>
      <c r="CWL5" s="49"/>
      <c r="CWM5" s="49"/>
      <c r="CWN5" s="49"/>
      <c r="CWO5" s="49"/>
      <c r="CWP5" s="49"/>
      <c r="CWQ5" s="49"/>
      <c r="CWR5" s="49"/>
      <c r="CWS5" s="49"/>
      <c r="CWT5" s="49"/>
      <c r="CWU5" s="49"/>
      <c r="CWV5" s="49"/>
      <c r="CWW5" s="49"/>
      <c r="CWX5" s="49"/>
      <c r="CWY5" s="49"/>
      <c r="CWZ5" s="49"/>
      <c r="CXA5" s="49"/>
      <c r="CXB5" s="49"/>
      <c r="CXC5" s="49"/>
      <c r="CXD5" s="49"/>
      <c r="CXE5" s="49"/>
      <c r="CXF5" s="49"/>
      <c r="CXG5" s="49"/>
      <c r="CXH5" s="49"/>
      <c r="CXI5" s="49"/>
      <c r="CXJ5" s="49"/>
      <c r="CXK5" s="49"/>
      <c r="CXL5" s="49"/>
      <c r="CXM5" s="49"/>
      <c r="CXN5" s="49"/>
      <c r="CXO5" s="49"/>
      <c r="CXP5" s="49"/>
      <c r="CXQ5" s="49"/>
      <c r="CXR5" s="49"/>
      <c r="CXS5" s="49"/>
      <c r="CXT5" s="49"/>
      <c r="CXU5" s="49"/>
      <c r="CXV5" s="49"/>
      <c r="CXW5" s="49"/>
      <c r="CXX5" s="49"/>
      <c r="CXY5" s="49"/>
      <c r="CXZ5" s="49"/>
      <c r="CYA5" s="49"/>
      <c r="CYB5" s="49"/>
      <c r="CYC5" s="49"/>
      <c r="CYD5" s="49"/>
      <c r="CYE5" s="49"/>
      <c r="CYF5" s="49"/>
      <c r="CYG5" s="49"/>
      <c r="CYH5" s="49"/>
      <c r="CYI5" s="49"/>
      <c r="CYJ5" s="49"/>
      <c r="CYK5" s="49"/>
      <c r="CYL5" s="49"/>
      <c r="CYM5" s="49"/>
      <c r="CYN5" s="49"/>
      <c r="CYO5" s="49"/>
      <c r="CYP5" s="49"/>
      <c r="CYQ5" s="49"/>
      <c r="CYR5" s="49"/>
      <c r="CYS5" s="49"/>
      <c r="CYT5" s="49"/>
      <c r="CYU5" s="49"/>
      <c r="CYV5" s="49"/>
      <c r="CYW5" s="49"/>
      <c r="CYX5" s="49"/>
      <c r="CYY5" s="49"/>
      <c r="CYZ5" s="49"/>
      <c r="CZA5" s="49"/>
      <c r="CZB5" s="49"/>
      <c r="CZC5" s="49"/>
      <c r="CZD5" s="49"/>
      <c r="CZE5" s="49"/>
      <c r="CZF5" s="49"/>
      <c r="CZG5" s="49"/>
      <c r="CZH5" s="49"/>
      <c r="CZI5" s="49"/>
      <c r="CZJ5" s="49"/>
      <c r="CZK5" s="49"/>
      <c r="CZL5" s="49"/>
      <c r="CZM5" s="49"/>
      <c r="CZN5" s="49"/>
      <c r="CZO5" s="49"/>
      <c r="CZP5" s="49"/>
      <c r="CZQ5" s="49"/>
      <c r="CZR5" s="49"/>
      <c r="CZS5" s="49"/>
      <c r="CZT5" s="49"/>
      <c r="CZU5" s="49"/>
      <c r="CZV5" s="49"/>
      <c r="CZW5" s="49"/>
      <c r="CZX5" s="49"/>
      <c r="CZY5" s="49"/>
      <c r="CZZ5" s="49"/>
      <c r="DAA5" s="49"/>
      <c r="DAB5" s="49"/>
      <c r="DAC5" s="49"/>
      <c r="DAD5" s="49"/>
      <c r="DAE5" s="49"/>
      <c r="DAF5" s="49"/>
      <c r="DAG5" s="49"/>
      <c r="DAH5" s="49"/>
      <c r="DAI5" s="49"/>
      <c r="DAJ5" s="49"/>
      <c r="DAK5" s="49"/>
      <c r="DAL5" s="49"/>
      <c r="DAM5" s="49"/>
      <c r="DAN5" s="49"/>
      <c r="DAO5" s="49"/>
      <c r="DAP5" s="49"/>
      <c r="DAQ5" s="49"/>
      <c r="DAR5" s="49"/>
      <c r="DAS5" s="49"/>
      <c r="DAT5" s="49"/>
      <c r="DAU5" s="49"/>
      <c r="DAV5" s="49"/>
      <c r="DAW5" s="49"/>
      <c r="DAX5" s="49"/>
      <c r="DAY5" s="49"/>
      <c r="DAZ5" s="49"/>
      <c r="DBA5" s="49"/>
      <c r="DBB5" s="49"/>
      <c r="DBC5" s="49"/>
      <c r="DBD5" s="49"/>
      <c r="DBE5" s="49"/>
      <c r="DBF5" s="49"/>
      <c r="DBG5" s="49"/>
      <c r="DBH5" s="49"/>
      <c r="DBI5" s="49"/>
      <c r="DBJ5" s="49"/>
      <c r="DBK5" s="49"/>
      <c r="DBL5" s="49"/>
      <c r="DBM5" s="49"/>
      <c r="DBN5" s="49"/>
      <c r="DBO5" s="49"/>
      <c r="DBP5" s="49"/>
      <c r="DBQ5" s="49"/>
      <c r="DBR5" s="49"/>
      <c r="DBS5" s="49"/>
      <c r="DBT5" s="49"/>
      <c r="DBU5" s="49"/>
      <c r="DBV5" s="49"/>
      <c r="DBW5" s="49"/>
      <c r="DBX5" s="49"/>
      <c r="DBY5" s="49"/>
      <c r="DBZ5" s="49"/>
      <c r="DCA5" s="49"/>
      <c r="DCB5" s="49"/>
      <c r="DCC5" s="49"/>
      <c r="DCD5" s="49"/>
      <c r="DCE5" s="49"/>
      <c r="DCF5" s="49"/>
      <c r="DCG5" s="49"/>
      <c r="DCH5" s="49"/>
      <c r="DCI5" s="49"/>
      <c r="DCJ5" s="49"/>
      <c r="DCK5" s="49"/>
      <c r="DCL5" s="49"/>
      <c r="DCM5" s="49"/>
      <c r="DCN5" s="49"/>
      <c r="DCO5" s="49"/>
      <c r="DCP5" s="49"/>
      <c r="DCQ5" s="49"/>
      <c r="DCR5" s="49"/>
      <c r="DCS5" s="49"/>
      <c r="DCT5" s="49"/>
      <c r="DCU5" s="49"/>
      <c r="DCV5" s="49"/>
      <c r="DCW5" s="49"/>
      <c r="DCX5" s="49"/>
      <c r="DCY5" s="49"/>
      <c r="DCZ5" s="49"/>
      <c r="DDA5" s="49"/>
      <c r="DDB5" s="49"/>
      <c r="DDC5" s="49"/>
      <c r="DDD5" s="49"/>
      <c r="DDE5" s="49"/>
      <c r="DDF5" s="49"/>
      <c r="DDG5" s="49"/>
      <c r="DDH5" s="49"/>
      <c r="DDI5" s="49"/>
      <c r="DDJ5" s="49"/>
      <c r="DDK5" s="49"/>
      <c r="DDL5" s="49"/>
      <c r="DDM5" s="49"/>
      <c r="DDN5" s="49"/>
      <c r="DDO5" s="49"/>
      <c r="DDP5" s="49"/>
      <c r="DDQ5" s="49"/>
      <c r="DDR5" s="49"/>
      <c r="DDS5" s="49"/>
      <c r="DDT5" s="49"/>
      <c r="DDU5" s="49"/>
      <c r="DDV5" s="49"/>
      <c r="DDW5" s="49"/>
      <c r="DDX5" s="49"/>
      <c r="DDY5" s="49"/>
      <c r="DDZ5" s="49"/>
      <c r="DEA5" s="49"/>
      <c r="DEB5" s="49"/>
      <c r="DEC5" s="49"/>
      <c r="DED5" s="49"/>
      <c r="DEE5" s="49"/>
      <c r="DEF5" s="49"/>
      <c r="DEG5" s="49"/>
      <c r="DEH5" s="49"/>
      <c r="DEI5" s="49"/>
      <c r="DEJ5" s="49"/>
      <c r="DEK5" s="49"/>
      <c r="DEL5" s="49"/>
      <c r="DEM5" s="49"/>
      <c r="DEN5" s="49"/>
      <c r="DEO5" s="49"/>
      <c r="DEP5" s="49"/>
      <c r="DEQ5" s="49"/>
      <c r="DER5" s="49"/>
      <c r="DES5" s="49"/>
      <c r="DET5" s="49"/>
      <c r="DEU5" s="49"/>
      <c r="DEV5" s="49"/>
      <c r="DEW5" s="49"/>
      <c r="DEX5" s="49"/>
      <c r="DEY5" s="49"/>
      <c r="DEZ5" s="49"/>
      <c r="DFA5" s="49"/>
      <c r="DFB5" s="49"/>
      <c r="DFC5" s="49"/>
      <c r="DFD5" s="49"/>
      <c r="DFE5" s="49"/>
      <c r="DFF5" s="49"/>
      <c r="DFG5" s="49"/>
      <c r="DFH5" s="49"/>
      <c r="DFI5" s="49"/>
      <c r="DFJ5" s="49"/>
      <c r="DFK5" s="49"/>
      <c r="DFL5" s="49"/>
      <c r="DFM5" s="49"/>
      <c r="DFN5" s="49"/>
      <c r="DFO5" s="49"/>
      <c r="DFP5" s="49"/>
      <c r="DFQ5" s="49"/>
      <c r="DFR5" s="49"/>
      <c r="DFS5" s="49"/>
      <c r="DFT5" s="49"/>
      <c r="DFU5" s="49"/>
      <c r="DFV5" s="49"/>
      <c r="DFW5" s="49"/>
      <c r="DFX5" s="49"/>
      <c r="DFY5" s="49"/>
      <c r="DFZ5" s="49"/>
      <c r="DGA5" s="49"/>
      <c r="DGB5" s="49"/>
      <c r="DGC5" s="49"/>
      <c r="DGD5" s="49"/>
      <c r="DGE5" s="49"/>
      <c r="DGF5" s="49"/>
      <c r="DGG5" s="49"/>
      <c r="DGH5" s="49"/>
      <c r="DGI5" s="49"/>
      <c r="DGJ5" s="49"/>
      <c r="DGK5" s="49"/>
      <c r="DGL5" s="49"/>
      <c r="DGM5" s="49"/>
      <c r="DGN5" s="49"/>
      <c r="DGO5" s="49"/>
      <c r="DGP5" s="49"/>
      <c r="DGQ5" s="49"/>
      <c r="DGR5" s="49"/>
      <c r="DGS5" s="49"/>
      <c r="DGT5" s="49"/>
      <c r="DGU5" s="49"/>
      <c r="DGV5" s="49"/>
      <c r="DGW5" s="49"/>
      <c r="DGX5" s="49"/>
      <c r="DGY5" s="49"/>
      <c r="DGZ5" s="49"/>
      <c r="DHA5" s="49"/>
      <c r="DHB5" s="49"/>
      <c r="DHC5" s="49"/>
      <c r="DHD5" s="49"/>
      <c r="DHE5" s="49"/>
      <c r="DHF5" s="49"/>
      <c r="DHG5" s="49"/>
      <c r="DHH5" s="49"/>
      <c r="DHI5" s="49"/>
      <c r="DHJ5" s="49"/>
      <c r="DHK5" s="49"/>
      <c r="DHL5" s="49"/>
      <c r="DHM5" s="49"/>
      <c r="DHN5" s="49"/>
      <c r="DHO5" s="49"/>
      <c r="DHP5" s="49"/>
      <c r="DHQ5" s="49"/>
      <c r="DHR5" s="49"/>
      <c r="DHS5" s="49"/>
      <c r="DHT5" s="49"/>
      <c r="DHU5" s="49"/>
      <c r="DHV5" s="49"/>
      <c r="DHW5" s="49"/>
      <c r="DHX5" s="49"/>
      <c r="DHY5" s="49"/>
      <c r="DHZ5" s="49"/>
      <c r="DIA5" s="49"/>
      <c r="DIB5" s="49"/>
      <c r="DIC5" s="49"/>
      <c r="DID5" s="49"/>
      <c r="DIE5" s="49"/>
      <c r="DIF5" s="49"/>
      <c r="DIG5" s="49"/>
      <c r="DIH5" s="49"/>
      <c r="DII5" s="49"/>
      <c r="DIJ5" s="49"/>
      <c r="DIK5" s="49"/>
      <c r="DIL5" s="49"/>
      <c r="DIM5" s="49"/>
      <c r="DIN5" s="49"/>
      <c r="DIO5" s="49"/>
      <c r="DIP5" s="49"/>
      <c r="DIQ5" s="49"/>
      <c r="DIR5" s="49"/>
      <c r="DIS5" s="49"/>
      <c r="DIT5" s="49"/>
      <c r="DIU5" s="49"/>
      <c r="DIV5" s="49"/>
      <c r="DIW5" s="49"/>
      <c r="DIX5" s="49"/>
      <c r="DIY5" s="49"/>
      <c r="DIZ5" s="49"/>
      <c r="DJA5" s="49"/>
      <c r="DJB5" s="49"/>
      <c r="DJC5" s="49"/>
      <c r="DJD5" s="49"/>
      <c r="DJE5" s="49"/>
      <c r="DJF5" s="49"/>
      <c r="DJG5" s="49"/>
      <c r="DJH5" s="49"/>
      <c r="DJI5" s="49"/>
      <c r="DJJ5" s="49"/>
      <c r="DJK5" s="49"/>
      <c r="DJL5" s="49"/>
      <c r="DJM5" s="49"/>
      <c r="DJN5" s="49"/>
      <c r="DJO5" s="49"/>
      <c r="DJP5" s="49"/>
      <c r="DJQ5" s="49"/>
      <c r="DJR5" s="49"/>
      <c r="DJS5" s="49"/>
      <c r="DJT5" s="49"/>
      <c r="DJU5" s="49"/>
      <c r="DJV5" s="49"/>
      <c r="DJW5" s="49"/>
      <c r="DJX5" s="49"/>
      <c r="DJY5" s="49"/>
      <c r="DJZ5" s="49"/>
      <c r="DKA5" s="49"/>
      <c r="DKB5" s="49"/>
      <c r="DKC5" s="49"/>
      <c r="DKD5" s="49"/>
      <c r="DKE5" s="49"/>
      <c r="DKF5" s="49"/>
      <c r="DKG5" s="49"/>
      <c r="DKH5" s="49"/>
      <c r="DKI5" s="49"/>
      <c r="DKJ5" s="49"/>
      <c r="DKK5" s="49"/>
      <c r="DKL5" s="49"/>
      <c r="DKM5" s="49"/>
      <c r="DKN5" s="49"/>
      <c r="DKO5" s="49"/>
      <c r="DKP5" s="49"/>
      <c r="DKQ5" s="49"/>
      <c r="DKR5" s="49"/>
      <c r="DKS5" s="49"/>
      <c r="DKT5" s="49"/>
      <c r="DKU5" s="49"/>
      <c r="DKV5" s="49"/>
      <c r="DKW5" s="49"/>
      <c r="DKX5" s="49"/>
      <c r="DKY5" s="49"/>
      <c r="DKZ5" s="49"/>
      <c r="DLA5" s="49"/>
      <c r="DLB5" s="49"/>
      <c r="DLC5" s="49"/>
      <c r="DLD5" s="49"/>
      <c r="DLE5" s="49"/>
      <c r="DLF5" s="49"/>
      <c r="DLG5" s="49"/>
      <c r="DLH5" s="49"/>
      <c r="DLI5" s="49"/>
      <c r="DLJ5" s="49"/>
      <c r="DLK5" s="49"/>
      <c r="DLL5" s="49"/>
      <c r="DLM5" s="49"/>
      <c r="DLN5" s="49"/>
      <c r="DLO5" s="49"/>
      <c r="DLP5" s="49"/>
      <c r="DLQ5" s="49"/>
      <c r="DLR5" s="49"/>
      <c r="DLS5" s="49"/>
      <c r="DLT5" s="49"/>
      <c r="DLU5" s="49"/>
      <c r="DLV5" s="49"/>
      <c r="DLW5" s="49"/>
      <c r="DLX5" s="49"/>
      <c r="DLY5" s="49"/>
      <c r="DLZ5" s="49"/>
      <c r="DMA5" s="49"/>
      <c r="DMB5" s="49"/>
      <c r="DMC5" s="49"/>
      <c r="DMD5" s="49"/>
      <c r="DME5" s="49"/>
      <c r="DMF5" s="49"/>
      <c r="DMG5" s="49"/>
      <c r="DMH5" s="49"/>
      <c r="DMI5" s="49"/>
      <c r="DMJ5" s="49"/>
      <c r="DMK5" s="49"/>
      <c r="DML5" s="49"/>
      <c r="DMM5" s="49"/>
      <c r="DMN5" s="49"/>
      <c r="DMO5" s="49"/>
      <c r="DMP5" s="49"/>
      <c r="DMQ5" s="49"/>
      <c r="DMR5" s="49"/>
      <c r="DMS5" s="49"/>
      <c r="DMT5" s="49"/>
      <c r="DMU5" s="49"/>
      <c r="DMV5" s="49"/>
      <c r="DMW5" s="49"/>
      <c r="DMX5" s="49"/>
      <c r="DMY5" s="49"/>
      <c r="DMZ5" s="49"/>
      <c r="DNA5" s="49"/>
      <c r="DNB5" s="49"/>
      <c r="DNC5" s="49"/>
      <c r="DND5" s="49"/>
      <c r="DNE5" s="49"/>
      <c r="DNF5" s="49"/>
      <c r="DNG5" s="49"/>
      <c r="DNH5" s="49"/>
      <c r="DNI5" s="49"/>
      <c r="DNJ5" s="49"/>
      <c r="DNK5" s="49"/>
      <c r="DNL5" s="49"/>
      <c r="DNM5" s="49"/>
      <c r="DNN5" s="49"/>
      <c r="DNO5" s="49"/>
      <c r="DNP5" s="49"/>
      <c r="DNQ5" s="49"/>
      <c r="DNR5" s="49"/>
      <c r="DNS5" s="49"/>
      <c r="DNT5" s="49"/>
      <c r="DNU5" s="49"/>
      <c r="DNV5" s="49"/>
      <c r="DNW5" s="49"/>
      <c r="DNX5" s="49"/>
      <c r="DNY5" s="49"/>
      <c r="DNZ5" s="49"/>
      <c r="DOA5" s="49"/>
      <c r="DOB5" s="49"/>
      <c r="DOC5" s="49"/>
      <c r="DOD5" s="49"/>
      <c r="DOE5" s="49"/>
      <c r="DOF5" s="49"/>
      <c r="DOG5" s="49"/>
      <c r="DOH5" s="49"/>
      <c r="DOI5" s="49"/>
      <c r="DOJ5" s="49"/>
      <c r="DOK5" s="49"/>
      <c r="DOL5" s="49"/>
      <c r="DOM5" s="49"/>
      <c r="DON5" s="49"/>
      <c r="DOO5" s="49"/>
      <c r="DOP5" s="49"/>
      <c r="DOQ5" s="49"/>
      <c r="DOR5" s="49"/>
      <c r="DOS5" s="49"/>
      <c r="DOT5" s="49"/>
      <c r="DOU5" s="49"/>
      <c r="DOV5" s="49"/>
      <c r="DOW5" s="49"/>
      <c r="DOX5" s="49"/>
      <c r="DOY5" s="49"/>
      <c r="DOZ5" s="49"/>
      <c r="DPA5" s="49"/>
      <c r="DPB5" s="49"/>
      <c r="DPC5" s="49"/>
      <c r="DPD5" s="49"/>
      <c r="DPE5" s="49"/>
      <c r="DPF5" s="49"/>
      <c r="DPG5" s="49"/>
      <c r="DPH5" s="49"/>
      <c r="DPI5" s="49"/>
      <c r="DPJ5" s="49"/>
      <c r="DPK5" s="49"/>
      <c r="DPL5" s="49"/>
      <c r="DPM5" s="49"/>
      <c r="DPN5" s="49"/>
      <c r="DPO5" s="49"/>
      <c r="DPP5" s="49"/>
      <c r="DPQ5" s="49"/>
      <c r="DPR5" s="49"/>
      <c r="DPS5" s="49"/>
      <c r="DPT5" s="49"/>
      <c r="DPU5" s="49"/>
      <c r="DPV5" s="49"/>
      <c r="DPW5" s="49"/>
      <c r="DPX5" s="49"/>
      <c r="DPY5" s="49"/>
      <c r="DPZ5" s="49"/>
      <c r="DQA5" s="49"/>
      <c r="DQB5" s="49"/>
      <c r="DQC5" s="49"/>
      <c r="DQD5" s="49"/>
      <c r="DQE5" s="49"/>
      <c r="DQF5" s="49"/>
      <c r="DQG5" s="49"/>
      <c r="DQH5" s="49"/>
      <c r="DQI5" s="49"/>
      <c r="DQJ5" s="49"/>
      <c r="DQK5" s="49"/>
      <c r="DQL5" s="49"/>
      <c r="DQM5" s="49"/>
      <c r="DQN5" s="49"/>
      <c r="DQO5" s="49"/>
      <c r="DQP5" s="49"/>
      <c r="DQQ5" s="49"/>
      <c r="DQR5" s="49"/>
      <c r="DQS5" s="49"/>
      <c r="DQT5" s="49"/>
      <c r="DQU5" s="49"/>
      <c r="DQV5" s="49"/>
      <c r="DQW5" s="49"/>
      <c r="DQX5" s="49"/>
      <c r="DQY5" s="49"/>
      <c r="DQZ5" s="49"/>
      <c r="DRA5" s="49"/>
      <c r="DRB5" s="49"/>
      <c r="DRC5" s="49"/>
      <c r="DRD5" s="49"/>
      <c r="DRE5" s="49"/>
      <c r="DRF5" s="49"/>
      <c r="DRG5" s="49"/>
      <c r="DRH5" s="49"/>
      <c r="DRI5" s="49"/>
      <c r="DRJ5" s="49"/>
      <c r="DRK5" s="49"/>
      <c r="DRL5" s="49"/>
      <c r="DRM5" s="49"/>
      <c r="DRN5" s="49"/>
      <c r="DRO5" s="49"/>
      <c r="DRP5" s="49"/>
      <c r="DRQ5" s="49"/>
      <c r="DRR5" s="49"/>
      <c r="DRS5" s="49"/>
      <c r="DRT5" s="49"/>
      <c r="DRU5" s="49"/>
      <c r="DRV5" s="49"/>
      <c r="DRW5" s="49"/>
      <c r="DRX5" s="49"/>
      <c r="DRY5" s="49"/>
      <c r="DRZ5" s="49"/>
      <c r="DSA5" s="49"/>
      <c r="DSB5" s="49"/>
      <c r="DSC5" s="49"/>
      <c r="DSD5" s="49"/>
      <c r="DSE5" s="49"/>
      <c r="DSF5" s="49"/>
      <c r="DSG5" s="49"/>
      <c r="DSH5" s="49"/>
      <c r="DSI5" s="49"/>
      <c r="DSJ5" s="49"/>
      <c r="DSK5" s="49"/>
      <c r="DSL5" s="49"/>
      <c r="DSM5" s="49"/>
      <c r="DSN5" s="49"/>
      <c r="DSO5" s="49"/>
      <c r="DSP5" s="49"/>
      <c r="DSQ5" s="49"/>
      <c r="DSR5" s="49"/>
      <c r="DSS5" s="49"/>
      <c r="DST5" s="49"/>
      <c r="DSU5" s="49"/>
      <c r="DSV5" s="49"/>
      <c r="DSW5" s="49"/>
      <c r="DSX5" s="49"/>
      <c r="DSY5" s="49"/>
      <c r="DSZ5" s="49"/>
      <c r="DTA5" s="49"/>
      <c r="DTB5" s="49"/>
      <c r="DTC5" s="49"/>
      <c r="DTD5" s="49"/>
      <c r="DTE5" s="49"/>
      <c r="DTF5" s="49"/>
      <c r="DTG5" s="49"/>
      <c r="DTH5" s="49"/>
      <c r="DTI5" s="49"/>
      <c r="DTJ5" s="49"/>
      <c r="DTK5" s="49"/>
      <c r="DTL5" s="49"/>
      <c r="DTM5" s="49"/>
      <c r="DTN5" s="49"/>
      <c r="DTO5" s="49"/>
      <c r="DTP5" s="49"/>
      <c r="DTQ5" s="49"/>
      <c r="DTR5" s="49"/>
      <c r="DTS5" s="49"/>
      <c r="DTT5" s="49"/>
      <c r="DTU5" s="49"/>
      <c r="DTV5" s="49"/>
      <c r="DTW5" s="49"/>
      <c r="DTX5" s="49"/>
      <c r="DTY5" s="49"/>
      <c r="DTZ5" s="49"/>
      <c r="DUA5" s="49"/>
      <c r="DUB5" s="49"/>
      <c r="DUC5" s="49"/>
      <c r="DUD5" s="49"/>
      <c r="DUE5" s="49"/>
      <c r="DUF5" s="49"/>
      <c r="DUG5" s="49"/>
      <c r="DUH5" s="49"/>
      <c r="DUI5" s="49"/>
      <c r="DUJ5" s="49"/>
      <c r="DUK5" s="49"/>
      <c r="DUL5" s="49"/>
      <c r="DUM5" s="49"/>
      <c r="DUN5" s="49"/>
      <c r="DUO5" s="49"/>
      <c r="DUP5" s="49"/>
      <c r="DUQ5" s="49"/>
      <c r="DUR5" s="49"/>
      <c r="DUS5" s="49"/>
      <c r="DUT5" s="49"/>
      <c r="DUU5" s="49"/>
      <c r="DUV5" s="49"/>
      <c r="DUW5" s="49"/>
      <c r="DUX5" s="49"/>
      <c r="DUY5" s="49"/>
      <c r="DUZ5" s="49"/>
      <c r="DVA5" s="49"/>
      <c r="DVB5" s="49"/>
      <c r="DVC5" s="49"/>
      <c r="DVD5" s="49"/>
      <c r="DVE5" s="49"/>
      <c r="DVF5" s="49"/>
      <c r="DVG5" s="49"/>
      <c r="DVH5" s="49"/>
      <c r="DVI5" s="49"/>
      <c r="DVJ5" s="49"/>
      <c r="DVK5" s="49"/>
      <c r="DVL5" s="49"/>
      <c r="DVM5" s="49"/>
      <c r="DVN5" s="49"/>
      <c r="DVO5" s="49"/>
      <c r="DVP5" s="49"/>
      <c r="DVQ5" s="49"/>
      <c r="DVR5" s="49"/>
      <c r="DVS5" s="49"/>
      <c r="DVT5" s="49"/>
      <c r="DVU5" s="49"/>
      <c r="DVV5" s="49"/>
      <c r="DVW5" s="49"/>
      <c r="DVX5" s="49"/>
      <c r="DVY5" s="49"/>
      <c r="DVZ5" s="49"/>
      <c r="DWA5" s="49"/>
      <c r="DWB5" s="49"/>
      <c r="DWC5" s="49"/>
      <c r="DWD5" s="49"/>
      <c r="DWE5" s="49"/>
      <c r="DWF5" s="49"/>
      <c r="DWG5" s="49"/>
      <c r="DWH5" s="49"/>
      <c r="DWI5" s="49"/>
      <c r="DWJ5" s="49"/>
      <c r="DWK5" s="49"/>
      <c r="DWL5" s="49"/>
      <c r="DWM5" s="49"/>
      <c r="DWN5" s="49"/>
      <c r="DWO5" s="49"/>
      <c r="DWP5" s="49"/>
      <c r="DWQ5" s="49"/>
      <c r="DWR5" s="49"/>
      <c r="DWS5" s="49"/>
      <c r="DWT5" s="49"/>
      <c r="DWU5" s="49"/>
      <c r="DWV5" s="49"/>
      <c r="DWW5" s="49"/>
      <c r="DWX5" s="49"/>
      <c r="DWY5" s="49"/>
      <c r="DWZ5" s="49"/>
      <c r="DXA5" s="49"/>
      <c r="DXB5" s="49"/>
      <c r="DXC5" s="49"/>
      <c r="DXD5" s="49"/>
      <c r="DXE5" s="49"/>
      <c r="DXF5" s="49"/>
      <c r="DXG5" s="49"/>
      <c r="DXH5" s="49"/>
      <c r="DXI5" s="49"/>
      <c r="DXJ5" s="49"/>
      <c r="DXK5" s="49"/>
      <c r="DXL5" s="49"/>
      <c r="DXM5" s="49"/>
      <c r="DXN5" s="49"/>
      <c r="DXO5" s="49"/>
      <c r="DXP5" s="49"/>
      <c r="DXQ5" s="49"/>
      <c r="DXR5" s="49"/>
      <c r="DXS5" s="49"/>
      <c r="DXT5" s="49"/>
      <c r="DXU5" s="49"/>
      <c r="DXV5" s="49"/>
      <c r="DXW5" s="49"/>
      <c r="DXX5" s="49"/>
      <c r="DXY5" s="49"/>
      <c r="DXZ5" s="49"/>
      <c r="DYA5" s="49"/>
      <c r="DYB5" s="49"/>
      <c r="DYC5" s="49"/>
      <c r="DYD5" s="49"/>
      <c r="DYE5" s="49"/>
      <c r="DYF5" s="49"/>
      <c r="DYG5" s="49"/>
      <c r="DYH5" s="49"/>
      <c r="DYI5" s="49"/>
      <c r="DYJ5" s="49"/>
      <c r="DYK5" s="49"/>
      <c r="DYL5" s="49"/>
      <c r="DYM5" s="49"/>
      <c r="DYN5" s="49"/>
      <c r="DYO5" s="49"/>
      <c r="DYP5" s="49"/>
      <c r="DYQ5" s="49"/>
      <c r="DYR5" s="49"/>
      <c r="DYS5" s="49"/>
      <c r="DYT5" s="49"/>
      <c r="DYU5" s="49"/>
      <c r="DYV5" s="49"/>
      <c r="DYW5" s="49"/>
      <c r="DYX5" s="49"/>
      <c r="DYY5" s="49"/>
      <c r="DYZ5" s="49"/>
      <c r="DZA5" s="49"/>
      <c r="DZB5" s="49"/>
      <c r="DZC5" s="49"/>
      <c r="DZD5" s="49"/>
      <c r="DZE5" s="49"/>
      <c r="DZF5" s="49"/>
      <c r="DZG5" s="49"/>
      <c r="DZH5" s="49"/>
      <c r="DZI5" s="49"/>
      <c r="DZJ5" s="49"/>
      <c r="DZK5" s="49"/>
      <c r="DZL5" s="49"/>
      <c r="DZM5" s="49"/>
      <c r="DZN5" s="49"/>
      <c r="DZO5" s="49"/>
      <c r="DZP5" s="49"/>
      <c r="DZQ5" s="49"/>
      <c r="DZR5" s="49"/>
      <c r="DZS5" s="49"/>
      <c r="DZT5" s="49"/>
      <c r="DZU5" s="49"/>
      <c r="DZV5" s="49"/>
      <c r="DZW5" s="49"/>
      <c r="DZX5" s="49"/>
      <c r="DZY5" s="49"/>
      <c r="DZZ5" s="49"/>
      <c r="EAA5" s="49"/>
      <c r="EAB5" s="49"/>
      <c r="EAC5" s="49"/>
      <c r="EAD5" s="49"/>
      <c r="EAE5" s="49"/>
      <c r="EAF5" s="49"/>
      <c r="EAG5" s="49"/>
      <c r="EAH5" s="49"/>
      <c r="EAI5" s="49"/>
      <c r="EAJ5" s="49"/>
      <c r="EAK5" s="49"/>
      <c r="EAL5" s="49"/>
      <c r="EAM5" s="49"/>
      <c r="EAN5" s="49"/>
      <c r="EAO5" s="49"/>
      <c r="EAP5" s="49"/>
      <c r="EAQ5" s="49"/>
      <c r="EAR5" s="49"/>
      <c r="EAS5" s="49"/>
      <c r="EAT5" s="49"/>
      <c r="EAU5" s="49"/>
      <c r="EAV5" s="49"/>
      <c r="EAW5" s="49"/>
      <c r="EAX5" s="49"/>
      <c r="EAY5" s="49"/>
      <c r="EAZ5" s="49"/>
      <c r="EBA5" s="49"/>
      <c r="EBB5" s="49"/>
      <c r="EBC5" s="49"/>
      <c r="EBD5" s="49"/>
      <c r="EBE5" s="49"/>
      <c r="EBF5" s="49"/>
      <c r="EBG5" s="49"/>
      <c r="EBH5" s="49"/>
      <c r="EBI5" s="49"/>
      <c r="EBJ5" s="49"/>
      <c r="EBK5" s="49"/>
      <c r="EBL5" s="49"/>
      <c r="EBM5" s="49"/>
      <c r="EBN5" s="49"/>
      <c r="EBO5" s="49"/>
      <c r="EBP5" s="49"/>
      <c r="EBQ5" s="49"/>
      <c r="EBR5" s="49"/>
      <c r="EBS5" s="49"/>
      <c r="EBT5" s="49"/>
      <c r="EBU5" s="49"/>
      <c r="EBV5" s="49"/>
      <c r="EBW5" s="49"/>
      <c r="EBX5" s="49"/>
      <c r="EBY5" s="49"/>
      <c r="EBZ5" s="49"/>
      <c r="ECA5" s="49"/>
      <c r="ECB5" s="49"/>
      <c r="ECC5" s="49"/>
      <c r="ECD5" s="49"/>
      <c r="ECE5" s="49"/>
      <c r="ECF5" s="49"/>
      <c r="ECG5" s="49"/>
      <c r="ECH5" s="49"/>
      <c r="ECI5" s="49"/>
      <c r="ECJ5" s="49"/>
      <c r="ECK5" s="49"/>
      <c r="ECL5" s="49"/>
      <c r="ECM5" s="49"/>
      <c r="ECN5" s="49"/>
      <c r="ECO5" s="49"/>
      <c r="ECP5" s="49"/>
      <c r="ECQ5" s="49"/>
      <c r="ECR5" s="49"/>
      <c r="ECS5" s="49"/>
      <c r="ECT5" s="49"/>
      <c r="ECU5" s="49"/>
      <c r="ECV5" s="49"/>
      <c r="ECW5" s="49"/>
      <c r="ECX5" s="49"/>
      <c r="ECY5" s="49"/>
      <c r="ECZ5" s="49"/>
      <c r="EDA5" s="49"/>
      <c r="EDB5" s="49"/>
      <c r="EDC5" s="49"/>
      <c r="EDD5" s="49"/>
      <c r="EDE5" s="49"/>
      <c r="EDF5" s="49"/>
      <c r="EDG5" s="49"/>
      <c r="EDH5" s="49"/>
      <c r="EDI5" s="49"/>
      <c r="EDJ5" s="49"/>
      <c r="EDK5" s="49"/>
      <c r="EDL5" s="49"/>
      <c r="EDM5" s="49"/>
      <c r="EDN5" s="49"/>
      <c r="EDO5" s="49"/>
      <c r="EDP5" s="49"/>
      <c r="EDQ5" s="49"/>
      <c r="EDR5" s="49"/>
      <c r="EDS5" s="49"/>
      <c r="EDT5" s="49"/>
      <c r="EDU5" s="49"/>
      <c r="EDV5" s="49"/>
      <c r="EDW5" s="49"/>
      <c r="EDX5" s="49"/>
      <c r="EDY5" s="49"/>
      <c r="EDZ5" s="49"/>
      <c r="EEA5" s="49"/>
      <c r="EEB5" s="49"/>
      <c r="EEC5" s="49"/>
      <c r="EED5" s="49"/>
      <c r="EEE5" s="49"/>
      <c r="EEF5" s="49"/>
      <c r="EEG5" s="49"/>
      <c r="EEH5" s="49"/>
      <c r="EEI5" s="49"/>
      <c r="EEJ5" s="49"/>
      <c r="EEK5" s="49"/>
      <c r="EEL5" s="49"/>
      <c r="EEM5" s="49"/>
      <c r="EEN5" s="49"/>
      <c r="EEO5" s="49"/>
      <c r="EEP5" s="49"/>
      <c r="EEQ5" s="49"/>
      <c r="EER5" s="49"/>
      <c r="EES5" s="49"/>
      <c r="EET5" s="49"/>
      <c r="EEU5" s="49"/>
      <c r="EEV5" s="49"/>
      <c r="EEW5" s="49"/>
      <c r="EEX5" s="49"/>
      <c r="EEY5" s="49"/>
      <c r="EEZ5" s="49"/>
      <c r="EFA5" s="49"/>
      <c r="EFB5" s="49"/>
      <c r="EFC5" s="49"/>
      <c r="EFD5" s="49"/>
      <c r="EFE5" s="49"/>
      <c r="EFF5" s="49"/>
      <c r="EFG5" s="49"/>
      <c r="EFH5" s="49"/>
      <c r="EFI5" s="49"/>
      <c r="EFJ5" s="49"/>
      <c r="EFK5" s="49"/>
      <c r="EFL5" s="49"/>
      <c r="EFM5" s="49"/>
      <c r="EFN5" s="49"/>
      <c r="EFO5" s="49"/>
      <c r="EFP5" s="49"/>
      <c r="EFQ5" s="49"/>
      <c r="EFR5" s="49"/>
      <c r="EFS5" s="49"/>
      <c r="EFT5" s="49"/>
      <c r="EFU5" s="49"/>
      <c r="EFV5" s="49"/>
      <c r="EFW5" s="49"/>
      <c r="EFX5" s="49"/>
      <c r="EFY5" s="49"/>
      <c r="EFZ5" s="49"/>
      <c r="EGA5" s="49"/>
      <c r="EGB5" s="49"/>
      <c r="EGC5" s="49"/>
      <c r="EGD5" s="49"/>
      <c r="EGE5" s="49"/>
      <c r="EGF5" s="49"/>
      <c r="EGG5" s="49"/>
      <c r="EGH5" s="49"/>
      <c r="EGI5" s="49"/>
      <c r="EGJ5" s="49"/>
      <c r="EGK5" s="49"/>
      <c r="EGL5" s="49"/>
      <c r="EGM5" s="49"/>
      <c r="EGN5" s="49"/>
      <c r="EGO5" s="49"/>
      <c r="EGP5" s="49"/>
      <c r="EGQ5" s="49"/>
      <c r="EGR5" s="49"/>
      <c r="EGS5" s="49"/>
      <c r="EGT5" s="49"/>
      <c r="EGU5" s="49"/>
      <c r="EGV5" s="49"/>
      <c r="EGW5" s="49"/>
      <c r="EGX5" s="49"/>
      <c r="EGY5" s="49"/>
      <c r="EGZ5" s="49"/>
      <c r="EHA5" s="49"/>
      <c r="EHB5" s="49"/>
      <c r="EHC5" s="49"/>
      <c r="EHD5" s="49"/>
      <c r="EHE5" s="49"/>
      <c r="EHF5" s="49"/>
      <c r="EHG5" s="49"/>
      <c r="EHH5" s="49"/>
      <c r="EHI5" s="49"/>
      <c r="EHJ5" s="49"/>
      <c r="EHK5" s="49"/>
      <c r="EHL5" s="49"/>
      <c r="EHM5" s="49"/>
      <c r="EHN5" s="49"/>
      <c r="EHO5" s="49"/>
      <c r="EHP5" s="49"/>
      <c r="EHQ5" s="49"/>
      <c r="EHR5" s="49"/>
      <c r="EHS5" s="49"/>
      <c r="EHT5" s="49"/>
      <c r="EHU5" s="49"/>
      <c r="EHV5" s="49"/>
      <c r="EHW5" s="49"/>
      <c r="EHX5" s="49"/>
      <c r="EHY5" s="49"/>
      <c r="EHZ5" s="49"/>
      <c r="EIA5" s="49"/>
      <c r="EIB5" s="49"/>
      <c r="EIC5" s="49"/>
      <c r="EID5" s="49"/>
      <c r="EIE5" s="49"/>
      <c r="EIF5" s="49"/>
      <c r="EIG5" s="49"/>
      <c r="EIH5" s="49"/>
      <c r="EII5" s="49"/>
      <c r="EIJ5" s="49"/>
      <c r="EIK5" s="49"/>
      <c r="EIL5" s="49"/>
      <c r="EIM5" s="49"/>
      <c r="EIN5" s="49"/>
      <c r="EIO5" s="49"/>
      <c r="EIP5" s="49"/>
      <c r="EIQ5" s="49"/>
      <c r="EIR5" s="49"/>
      <c r="EIS5" s="49"/>
      <c r="EIT5" s="49"/>
      <c r="EIU5" s="49"/>
      <c r="EIV5" s="49"/>
      <c r="EIW5" s="49"/>
      <c r="EIX5" s="49"/>
      <c r="EIY5" s="49"/>
      <c r="EIZ5" s="49"/>
      <c r="EJA5" s="49"/>
      <c r="EJB5" s="49"/>
      <c r="EJC5" s="49"/>
      <c r="EJD5" s="49"/>
      <c r="EJE5" s="49"/>
      <c r="EJF5" s="49"/>
      <c r="EJG5" s="49"/>
      <c r="EJH5" s="49"/>
      <c r="EJI5" s="49"/>
      <c r="EJJ5" s="49"/>
      <c r="EJK5" s="49"/>
      <c r="EJL5" s="49"/>
      <c r="EJM5" s="49"/>
      <c r="EJN5" s="49"/>
      <c r="EJO5" s="49"/>
      <c r="EJP5" s="49"/>
      <c r="EJQ5" s="49"/>
      <c r="EJR5" s="49"/>
      <c r="EJS5" s="49"/>
      <c r="EJT5" s="49"/>
      <c r="EJU5" s="49"/>
      <c r="EJV5" s="49"/>
      <c r="EJW5" s="49"/>
      <c r="EJX5" s="49"/>
      <c r="EJY5" s="49"/>
      <c r="EJZ5" s="49"/>
      <c r="EKA5" s="49"/>
      <c r="EKB5" s="49"/>
      <c r="EKC5" s="49"/>
      <c r="EKD5" s="49"/>
      <c r="EKE5" s="49"/>
      <c r="EKF5" s="49"/>
      <c r="EKG5" s="49"/>
      <c r="EKH5" s="49"/>
      <c r="EKI5" s="49"/>
      <c r="EKJ5" s="49"/>
      <c r="EKK5" s="49"/>
      <c r="EKL5" s="49"/>
      <c r="EKM5" s="49"/>
      <c r="EKN5" s="49"/>
      <c r="EKO5" s="49"/>
      <c r="EKP5" s="49"/>
      <c r="EKQ5" s="49"/>
      <c r="EKR5" s="49"/>
      <c r="EKS5" s="49"/>
      <c r="EKT5" s="49"/>
      <c r="EKU5" s="49"/>
      <c r="EKV5" s="49"/>
      <c r="EKW5" s="49"/>
      <c r="EKX5" s="49"/>
      <c r="EKY5" s="49"/>
      <c r="EKZ5" s="49"/>
      <c r="ELA5" s="49"/>
      <c r="ELB5" s="49"/>
      <c r="ELC5" s="49"/>
      <c r="ELD5" s="49"/>
      <c r="ELE5" s="49"/>
      <c r="ELF5" s="49"/>
      <c r="ELG5" s="49"/>
      <c r="ELH5" s="49"/>
      <c r="ELI5" s="49"/>
      <c r="ELJ5" s="49"/>
      <c r="ELK5" s="49"/>
      <c r="ELL5" s="49"/>
      <c r="ELM5" s="49"/>
      <c r="ELN5" s="49"/>
      <c r="ELO5" s="49"/>
      <c r="ELP5" s="49"/>
      <c r="ELQ5" s="49"/>
      <c r="ELR5" s="49"/>
      <c r="ELS5" s="49"/>
      <c r="ELT5" s="49"/>
      <c r="ELU5" s="49"/>
      <c r="ELV5" s="49"/>
      <c r="ELW5" s="49"/>
      <c r="ELX5" s="49"/>
      <c r="ELY5" s="49"/>
      <c r="ELZ5" s="49"/>
      <c r="EMA5" s="49"/>
      <c r="EMB5" s="49"/>
      <c r="EMC5" s="49"/>
      <c r="EMD5" s="49"/>
      <c r="EME5" s="49"/>
      <c r="EMF5" s="49"/>
      <c r="EMG5" s="49"/>
      <c r="EMH5" s="49"/>
      <c r="EMI5" s="49"/>
      <c r="EMJ5" s="49"/>
      <c r="EMK5" s="49"/>
      <c r="EML5" s="49"/>
      <c r="EMM5" s="49"/>
      <c r="EMN5" s="49"/>
      <c r="EMO5" s="49"/>
      <c r="EMP5" s="49"/>
      <c r="EMQ5" s="49"/>
      <c r="EMR5" s="49"/>
      <c r="EMS5" s="49"/>
      <c r="EMT5" s="49"/>
      <c r="EMU5" s="49"/>
      <c r="EMV5" s="49"/>
      <c r="EMW5" s="49"/>
      <c r="EMX5" s="49"/>
      <c r="EMY5" s="49"/>
      <c r="EMZ5" s="49"/>
      <c r="ENA5" s="49"/>
      <c r="ENB5" s="49"/>
      <c r="ENC5" s="49"/>
      <c r="END5" s="49"/>
      <c r="ENE5" s="49"/>
      <c r="ENF5" s="49"/>
      <c r="ENG5" s="49"/>
      <c r="ENH5" s="49"/>
      <c r="ENI5" s="49"/>
      <c r="ENJ5" s="49"/>
      <c r="ENK5" s="49"/>
      <c r="ENL5" s="49"/>
      <c r="ENM5" s="49"/>
      <c r="ENN5" s="49"/>
      <c r="ENO5" s="49"/>
      <c r="ENP5" s="49"/>
      <c r="ENQ5" s="49"/>
      <c r="ENR5" s="49"/>
      <c r="ENS5" s="49"/>
      <c r="ENT5" s="49"/>
      <c r="ENU5" s="49"/>
      <c r="ENV5" s="49"/>
      <c r="ENW5" s="49"/>
      <c r="ENX5" s="49"/>
      <c r="ENY5" s="49"/>
      <c r="ENZ5" s="49"/>
      <c r="EOA5" s="49"/>
      <c r="EOB5" s="49"/>
      <c r="EOC5" s="49"/>
      <c r="EOD5" s="49"/>
      <c r="EOE5" s="49"/>
      <c r="EOF5" s="49"/>
      <c r="EOG5" s="49"/>
      <c r="EOH5" s="49"/>
      <c r="EOI5" s="49"/>
      <c r="EOJ5" s="49"/>
      <c r="EOK5" s="49"/>
      <c r="EOL5" s="49"/>
      <c r="EOM5" s="49"/>
      <c r="EON5" s="49"/>
      <c r="EOO5" s="49"/>
      <c r="EOP5" s="49"/>
      <c r="EOQ5" s="49"/>
      <c r="EOR5" s="49"/>
      <c r="EOS5" s="49"/>
      <c r="EOT5" s="49"/>
      <c r="EOU5" s="49"/>
      <c r="EOV5" s="49"/>
      <c r="EOW5" s="49"/>
      <c r="EOX5" s="49"/>
      <c r="EOY5" s="49"/>
      <c r="EOZ5" s="49"/>
      <c r="EPA5" s="49"/>
      <c r="EPB5" s="49"/>
      <c r="EPC5" s="49"/>
      <c r="EPD5" s="49"/>
      <c r="EPE5" s="49"/>
      <c r="EPF5" s="49"/>
      <c r="EPG5" s="49"/>
      <c r="EPH5" s="49"/>
      <c r="EPI5" s="49"/>
      <c r="EPJ5" s="49"/>
      <c r="EPK5" s="49"/>
      <c r="EPL5" s="49"/>
      <c r="EPM5" s="49"/>
      <c r="EPN5" s="49"/>
      <c r="EPO5" s="49"/>
      <c r="EPP5" s="49"/>
      <c r="EPQ5" s="49"/>
      <c r="EPR5" s="49"/>
      <c r="EPS5" s="49"/>
      <c r="EPT5" s="49"/>
      <c r="EPU5" s="49"/>
      <c r="EPV5" s="49"/>
      <c r="EPW5" s="49"/>
      <c r="EPX5" s="49"/>
      <c r="EPY5" s="49"/>
      <c r="EPZ5" s="49"/>
      <c r="EQA5" s="49"/>
      <c r="EQB5" s="49"/>
      <c r="EQC5" s="49"/>
      <c r="EQD5" s="49"/>
      <c r="EQE5" s="49"/>
      <c r="EQF5" s="49"/>
      <c r="EQG5" s="49"/>
      <c r="EQH5" s="49"/>
      <c r="EQI5" s="49"/>
      <c r="EQJ5" s="49"/>
      <c r="EQK5" s="49"/>
      <c r="EQL5" s="49"/>
      <c r="EQM5" s="49"/>
      <c r="EQN5" s="49"/>
      <c r="EQO5" s="49"/>
      <c r="EQP5" s="49"/>
      <c r="EQQ5" s="49"/>
      <c r="EQR5" s="49"/>
      <c r="EQS5" s="49"/>
      <c r="EQT5" s="49"/>
      <c r="EQU5" s="49"/>
      <c r="EQV5" s="49"/>
      <c r="EQW5" s="49"/>
      <c r="EQX5" s="49"/>
      <c r="EQY5" s="49"/>
      <c r="EQZ5" s="49"/>
      <c r="ERA5" s="49"/>
      <c r="ERB5" s="49"/>
      <c r="ERC5" s="49"/>
      <c r="ERD5" s="49"/>
      <c r="ERE5" s="49"/>
      <c r="ERF5" s="49"/>
      <c r="ERG5" s="49"/>
      <c r="ERH5" s="49"/>
      <c r="ERI5" s="49"/>
      <c r="ERJ5" s="49"/>
      <c r="ERK5" s="49"/>
      <c r="ERL5" s="49"/>
      <c r="ERM5" s="49"/>
      <c r="ERN5" s="49"/>
      <c r="ERO5" s="49"/>
      <c r="ERP5" s="49"/>
      <c r="ERQ5" s="49"/>
      <c r="ERR5" s="49"/>
      <c r="ERS5" s="49"/>
      <c r="ERT5" s="49"/>
      <c r="ERU5" s="49"/>
      <c r="ERV5" s="49"/>
      <c r="ERW5" s="49"/>
      <c r="ERX5" s="49"/>
      <c r="ERY5" s="49"/>
      <c r="ERZ5" s="49"/>
      <c r="ESA5" s="49"/>
      <c r="ESB5" s="49"/>
      <c r="ESC5" s="49"/>
      <c r="ESD5" s="49"/>
      <c r="ESE5" s="49"/>
      <c r="ESF5" s="49"/>
      <c r="ESG5" s="49"/>
      <c r="ESH5" s="49"/>
      <c r="ESI5" s="49"/>
      <c r="ESJ5" s="49"/>
      <c r="ESK5" s="49"/>
      <c r="ESL5" s="49"/>
      <c r="ESM5" s="49"/>
      <c r="ESN5" s="49"/>
      <c r="ESO5" s="49"/>
      <c r="ESP5" s="49"/>
      <c r="ESQ5" s="49"/>
      <c r="ESR5" s="49"/>
      <c r="ESS5" s="49"/>
      <c r="EST5" s="49"/>
      <c r="ESU5" s="49"/>
      <c r="ESV5" s="49"/>
      <c r="ESW5" s="49"/>
      <c r="ESX5" s="49"/>
      <c r="ESY5" s="49"/>
      <c r="ESZ5" s="49"/>
      <c r="ETA5" s="49"/>
      <c r="ETB5" s="49"/>
      <c r="ETC5" s="49"/>
      <c r="ETD5" s="49"/>
      <c r="ETE5" s="49"/>
      <c r="ETF5" s="49"/>
      <c r="ETG5" s="49"/>
      <c r="ETH5" s="49"/>
      <c r="ETI5" s="49"/>
      <c r="ETJ5" s="49"/>
      <c r="ETK5" s="49"/>
      <c r="ETL5" s="49"/>
      <c r="ETM5" s="49"/>
      <c r="ETN5" s="49"/>
      <c r="ETO5" s="49"/>
      <c r="ETP5" s="49"/>
      <c r="ETQ5" s="49"/>
      <c r="ETR5" s="49"/>
      <c r="ETS5" s="49"/>
      <c r="ETT5" s="49"/>
      <c r="ETU5" s="49"/>
      <c r="ETV5" s="49"/>
      <c r="ETW5" s="49"/>
      <c r="ETX5" s="49"/>
      <c r="ETY5" s="49"/>
      <c r="ETZ5" s="49"/>
      <c r="EUA5" s="49"/>
      <c r="EUB5" s="49"/>
      <c r="EUC5" s="49"/>
      <c r="EUD5" s="49"/>
      <c r="EUE5" s="49"/>
      <c r="EUF5" s="49"/>
      <c r="EUG5" s="49"/>
      <c r="EUH5" s="49"/>
      <c r="EUI5" s="49"/>
      <c r="EUJ5" s="49"/>
      <c r="EUK5" s="49"/>
      <c r="EUL5" s="49"/>
      <c r="EUM5" s="49"/>
      <c r="EUN5" s="49"/>
      <c r="EUO5" s="49"/>
      <c r="EUP5" s="49"/>
      <c r="EUQ5" s="49"/>
      <c r="EUR5" s="49"/>
      <c r="EUS5" s="49"/>
      <c r="EUT5" s="49"/>
      <c r="EUU5" s="49"/>
      <c r="EUV5" s="49"/>
      <c r="EUW5" s="49"/>
      <c r="EUX5" s="49"/>
      <c r="EUY5" s="49"/>
      <c r="EUZ5" s="49"/>
      <c r="EVA5" s="49"/>
      <c r="EVB5" s="49"/>
      <c r="EVC5" s="49"/>
      <c r="EVD5" s="49"/>
      <c r="EVE5" s="49"/>
      <c r="EVF5" s="49"/>
      <c r="EVG5" s="49"/>
      <c r="EVH5" s="49"/>
      <c r="EVI5" s="49"/>
      <c r="EVJ5" s="49"/>
      <c r="EVK5" s="49"/>
      <c r="EVL5" s="49"/>
      <c r="EVM5" s="49"/>
      <c r="EVN5" s="49"/>
      <c r="EVO5" s="49"/>
      <c r="EVP5" s="49"/>
      <c r="EVQ5" s="49"/>
      <c r="EVR5" s="49"/>
      <c r="EVS5" s="49"/>
      <c r="EVT5" s="49"/>
      <c r="EVU5" s="49"/>
      <c r="EVV5" s="49"/>
      <c r="EVW5" s="49"/>
      <c r="EVX5" s="49"/>
      <c r="EVY5" s="49"/>
      <c r="EVZ5" s="49"/>
      <c r="EWA5" s="49"/>
      <c r="EWB5" s="49"/>
      <c r="EWC5" s="49"/>
      <c r="EWD5" s="49"/>
      <c r="EWE5" s="49"/>
      <c r="EWF5" s="49"/>
      <c r="EWG5" s="49"/>
      <c r="EWH5" s="49"/>
      <c r="EWI5" s="49"/>
      <c r="EWJ5" s="49"/>
      <c r="EWK5" s="49"/>
      <c r="EWL5" s="49"/>
      <c r="EWM5" s="49"/>
      <c r="EWN5" s="49"/>
      <c r="EWO5" s="49"/>
      <c r="EWP5" s="49"/>
      <c r="EWQ5" s="49"/>
      <c r="EWR5" s="49"/>
      <c r="EWS5" s="49"/>
      <c r="EWT5" s="49"/>
      <c r="EWU5" s="49"/>
      <c r="EWV5" s="49"/>
      <c r="EWW5" s="49"/>
      <c r="EWX5" s="49"/>
      <c r="EWY5" s="49"/>
      <c r="EWZ5" s="49"/>
      <c r="EXA5" s="49"/>
      <c r="EXB5" s="49"/>
      <c r="EXC5" s="49"/>
      <c r="EXD5" s="49"/>
      <c r="EXE5" s="49"/>
      <c r="EXF5" s="49"/>
      <c r="EXG5" s="49"/>
      <c r="EXH5" s="49"/>
      <c r="EXI5" s="49"/>
      <c r="EXJ5" s="49"/>
      <c r="EXK5" s="49"/>
      <c r="EXL5" s="49"/>
      <c r="EXM5" s="49"/>
      <c r="EXN5" s="49"/>
      <c r="EXO5" s="49"/>
      <c r="EXP5" s="49"/>
      <c r="EXQ5" s="49"/>
      <c r="EXR5" s="49"/>
      <c r="EXS5" s="49"/>
      <c r="EXT5" s="49"/>
      <c r="EXU5" s="49"/>
      <c r="EXV5" s="49"/>
      <c r="EXW5" s="49"/>
      <c r="EXX5" s="49"/>
      <c r="EXY5" s="49"/>
      <c r="EXZ5" s="49"/>
      <c r="EYA5" s="49"/>
      <c r="EYB5" s="49"/>
      <c r="EYC5" s="49"/>
      <c r="EYD5" s="49"/>
      <c r="EYE5" s="49"/>
      <c r="EYF5" s="49"/>
      <c r="EYG5" s="49"/>
      <c r="EYH5" s="49"/>
      <c r="EYI5" s="49"/>
      <c r="EYJ5" s="49"/>
      <c r="EYK5" s="49"/>
      <c r="EYL5" s="49"/>
      <c r="EYM5" s="49"/>
      <c r="EYN5" s="49"/>
      <c r="EYO5" s="49"/>
      <c r="EYP5" s="49"/>
      <c r="EYQ5" s="49"/>
      <c r="EYR5" s="49"/>
      <c r="EYS5" s="49"/>
      <c r="EYT5" s="49"/>
      <c r="EYU5" s="49"/>
      <c r="EYV5" s="49"/>
      <c r="EYW5" s="49"/>
      <c r="EYX5" s="49"/>
      <c r="EYY5" s="49"/>
      <c r="EYZ5" s="49"/>
      <c r="EZA5" s="49"/>
      <c r="EZB5" s="49"/>
      <c r="EZC5" s="49"/>
      <c r="EZD5" s="49"/>
      <c r="EZE5" s="49"/>
      <c r="EZF5" s="49"/>
      <c r="EZG5" s="49"/>
      <c r="EZH5" s="49"/>
      <c r="EZI5" s="49"/>
      <c r="EZJ5" s="49"/>
      <c r="EZK5" s="49"/>
      <c r="EZL5" s="49"/>
      <c r="EZM5" s="49"/>
      <c r="EZN5" s="49"/>
      <c r="EZO5" s="49"/>
      <c r="EZP5" s="49"/>
      <c r="EZQ5" s="49"/>
      <c r="EZR5" s="49"/>
      <c r="EZS5" s="49"/>
      <c r="EZT5" s="49"/>
      <c r="EZU5" s="49"/>
      <c r="EZV5" s="49"/>
      <c r="EZW5" s="49"/>
      <c r="EZX5" s="49"/>
      <c r="EZY5" s="49"/>
      <c r="EZZ5" s="49"/>
      <c r="FAA5" s="49"/>
      <c r="FAB5" s="49"/>
      <c r="FAC5" s="49"/>
      <c r="FAD5" s="49"/>
      <c r="FAE5" s="49"/>
      <c r="FAF5" s="49"/>
      <c r="FAG5" s="49"/>
      <c r="FAH5" s="49"/>
      <c r="FAI5" s="49"/>
      <c r="FAJ5" s="49"/>
      <c r="FAK5" s="49"/>
      <c r="FAL5" s="49"/>
      <c r="FAM5" s="49"/>
      <c r="FAN5" s="49"/>
      <c r="FAO5" s="49"/>
      <c r="FAP5" s="49"/>
      <c r="FAQ5" s="49"/>
      <c r="FAR5" s="49"/>
      <c r="FAS5" s="49"/>
      <c r="FAT5" s="49"/>
      <c r="FAU5" s="49"/>
      <c r="FAV5" s="49"/>
      <c r="FAW5" s="49"/>
      <c r="FAX5" s="49"/>
      <c r="FAY5" s="49"/>
      <c r="FAZ5" s="49"/>
      <c r="FBA5" s="49"/>
      <c r="FBB5" s="49"/>
      <c r="FBC5" s="49"/>
      <c r="FBD5" s="49"/>
      <c r="FBE5" s="49"/>
      <c r="FBF5" s="49"/>
      <c r="FBG5" s="49"/>
      <c r="FBH5" s="49"/>
      <c r="FBI5" s="49"/>
      <c r="FBJ5" s="49"/>
      <c r="FBK5" s="49"/>
      <c r="FBL5" s="49"/>
      <c r="FBM5" s="49"/>
      <c r="FBN5" s="49"/>
      <c r="FBO5" s="49"/>
      <c r="FBP5" s="49"/>
      <c r="FBQ5" s="49"/>
      <c r="FBR5" s="49"/>
      <c r="FBS5" s="49"/>
      <c r="FBT5" s="49"/>
      <c r="FBU5" s="49"/>
      <c r="FBV5" s="49"/>
      <c r="FBW5" s="49"/>
      <c r="FBX5" s="49"/>
      <c r="FBY5" s="49"/>
      <c r="FBZ5" s="49"/>
      <c r="FCA5" s="49"/>
      <c r="FCB5" s="49"/>
      <c r="FCC5" s="49"/>
      <c r="FCD5" s="49"/>
      <c r="FCE5" s="49"/>
      <c r="FCF5" s="49"/>
      <c r="FCG5" s="49"/>
      <c r="FCH5" s="49"/>
      <c r="FCI5" s="49"/>
      <c r="FCJ5" s="49"/>
      <c r="FCK5" s="49"/>
      <c r="FCL5" s="49"/>
      <c r="FCM5" s="49"/>
      <c r="FCN5" s="49"/>
      <c r="FCO5" s="49"/>
      <c r="FCP5" s="49"/>
      <c r="FCQ5" s="49"/>
      <c r="FCR5" s="49"/>
      <c r="FCS5" s="49"/>
      <c r="FCT5" s="49"/>
      <c r="FCU5" s="49"/>
      <c r="FCV5" s="49"/>
      <c r="FCW5" s="49"/>
      <c r="FCX5" s="49"/>
      <c r="FCY5" s="49"/>
      <c r="FCZ5" s="49"/>
      <c r="FDA5" s="49"/>
      <c r="FDB5" s="49"/>
      <c r="FDC5" s="49"/>
      <c r="FDD5" s="49"/>
      <c r="FDE5" s="49"/>
      <c r="FDF5" s="49"/>
      <c r="FDG5" s="49"/>
      <c r="FDH5" s="49"/>
      <c r="FDI5" s="49"/>
      <c r="FDJ5" s="49"/>
      <c r="FDK5" s="49"/>
      <c r="FDL5" s="49"/>
      <c r="FDM5" s="49"/>
      <c r="FDN5" s="49"/>
      <c r="FDO5" s="49"/>
      <c r="FDP5" s="49"/>
      <c r="FDQ5" s="49"/>
      <c r="FDR5" s="49"/>
      <c r="FDS5" s="49"/>
      <c r="FDT5" s="49"/>
      <c r="FDU5" s="49"/>
      <c r="FDV5" s="49"/>
      <c r="FDW5" s="49"/>
      <c r="FDX5" s="49"/>
      <c r="FDY5" s="49"/>
      <c r="FDZ5" s="49"/>
      <c r="FEA5" s="49"/>
      <c r="FEB5" s="49"/>
      <c r="FEC5" s="49"/>
      <c r="FED5" s="49"/>
      <c r="FEE5" s="49"/>
      <c r="FEF5" s="49"/>
      <c r="FEG5" s="49"/>
      <c r="FEH5" s="49"/>
      <c r="FEI5" s="49"/>
      <c r="FEJ5" s="49"/>
      <c r="FEK5" s="49"/>
      <c r="FEL5" s="49"/>
      <c r="FEM5" s="49"/>
      <c r="FEN5" s="49"/>
      <c r="FEO5" s="49"/>
      <c r="FEP5" s="49"/>
      <c r="FEQ5" s="49"/>
      <c r="FER5" s="49"/>
      <c r="FES5" s="49"/>
      <c r="FET5" s="49"/>
      <c r="FEU5" s="49"/>
      <c r="FEV5" s="49"/>
      <c r="FEW5" s="49"/>
      <c r="FEX5" s="49"/>
      <c r="FEY5" s="49"/>
      <c r="FEZ5" s="49"/>
      <c r="FFA5" s="49"/>
      <c r="FFB5" s="49"/>
      <c r="FFC5" s="49"/>
      <c r="FFD5" s="49"/>
      <c r="FFE5" s="49"/>
      <c r="FFF5" s="49"/>
      <c r="FFG5" s="49"/>
      <c r="FFH5" s="49"/>
      <c r="FFI5" s="49"/>
      <c r="FFJ5" s="49"/>
      <c r="FFK5" s="49"/>
      <c r="FFL5" s="49"/>
      <c r="FFM5" s="49"/>
      <c r="FFN5" s="49"/>
      <c r="FFO5" s="49"/>
      <c r="FFP5" s="49"/>
      <c r="FFQ5" s="49"/>
      <c r="FFR5" s="49"/>
      <c r="FFS5" s="49"/>
      <c r="FFT5" s="49"/>
      <c r="FFU5" s="49"/>
      <c r="FFV5" s="49"/>
      <c r="FFW5" s="49"/>
      <c r="FFX5" s="49"/>
      <c r="FFY5" s="49"/>
      <c r="FFZ5" s="49"/>
      <c r="FGA5" s="49"/>
      <c r="FGB5" s="49"/>
      <c r="FGC5" s="49"/>
      <c r="FGD5" s="49"/>
      <c r="FGE5" s="49"/>
      <c r="FGF5" s="49"/>
      <c r="FGG5" s="49"/>
      <c r="FGH5" s="49"/>
      <c r="FGI5" s="49"/>
      <c r="FGJ5" s="49"/>
      <c r="FGK5" s="49"/>
      <c r="FGL5" s="49"/>
      <c r="FGM5" s="49"/>
      <c r="FGN5" s="49"/>
      <c r="FGO5" s="49"/>
      <c r="FGP5" s="49"/>
      <c r="FGQ5" s="49"/>
      <c r="FGR5" s="49"/>
      <c r="FGS5" s="49"/>
      <c r="FGT5" s="49"/>
      <c r="FGU5" s="49"/>
      <c r="FGV5" s="49"/>
      <c r="FGW5" s="49"/>
      <c r="FGX5" s="49"/>
      <c r="FGY5" s="49"/>
      <c r="FGZ5" s="49"/>
      <c r="FHA5" s="49"/>
      <c r="FHB5" s="49"/>
      <c r="FHC5" s="49"/>
      <c r="FHD5" s="49"/>
      <c r="FHE5" s="49"/>
      <c r="FHF5" s="49"/>
      <c r="FHG5" s="49"/>
      <c r="FHH5" s="49"/>
      <c r="FHI5" s="49"/>
      <c r="FHJ5" s="49"/>
      <c r="FHK5" s="49"/>
      <c r="FHL5" s="49"/>
      <c r="FHM5" s="49"/>
      <c r="FHN5" s="49"/>
      <c r="FHO5" s="49"/>
      <c r="FHP5" s="49"/>
      <c r="FHQ5" s="49"/>
      <c r="FHR5" s="49"/>
      <c r="FHS5" s="49"/>
      <c r="FHT5" s="49"/>
      <c r="FHU5" s="49"/>
      <c r="FHV5" s="49"/>
      <c r="FHW5" s="49"/>
      <c r="FHX5" s="49"/>
      <c r="FHY5" s="49"/>
      <c r="FHZ5" s="49"/>
      <c r="FIA5" s="49"/>
      <c r="FIB5" s="49"/>
      <c r="FIC5" s="49"/>
      <c r="FID5" s="49"/>
      <c r="FIE5" s="49"/>
      <c r="FIF5" s="49"/>
      <c r="FIG5" s="49"/>
      <c r="FIH5" s="49"/>
      <c r="FII5" s="49"/>
      <c r="FIJ5" s="49"/>
      <c r="FIK5" s="49"/>
      <c r="FIL5" s="49"/>
      <c r="FIM5" s="49"/>
      <c r="FIN5" s="49"/>
      <c r="FIO5" s="49"/>
      <c r="FIP5" s="49"/>
      <c r="FIQ5" s="49"/>
      <c r="FIR5" s="49"/>
      <c r="FIS5" s="49"/>
      <c r="FIT5" s="49"/>
      <c r="FIU5" s="49"/>
      <c r="FIV5" s="49"/>
      <c r="FIW5" s="49"/>
      <c r="FIX5" s="49"/>
      <c r="FIY5" s="49"/>
      <c r="FIZ5" s="49"/>
      <c r="FJA5" s="49"/>
      <c r="FJB5" s="49"/>
      <c r="FJC5" s="49"/>
      <c r="FJD5" s="49"/>
      <c r="FJE5" s="49"/>
      <c r="FJF5" s="49"/>
      <c r="FJG5" s="49"/>
      <c r="FJH5" s="49"/>
      <c r="FJI5" s="49"/>
      <c r="FJJ5" s="49"/>
      <c r="FJK5" s="49"/>
      <c r="FJL5" s="49"/>
      <c r="FJM5" s="49"/>
      <c r="FJN5" s="49"/>
      <c r="FJO5" s="49"/>
      <c r="FJP5" s="49"/>
      <c r="FJQ5" s="49"/>
      <c r="FJR5" s="49"/>
      <c r="FJS5" s="49"/>
      <c r="FJT5" s="49"/>
      <c r="FJU5" s="49"/>
      <c r="FJV5" s="49"/>
      <c r="FJW5" s="49"/>
      <c r="FJX5" s="49"/>
      <c r="FJY5" s="49"/>
      <c r="FJZ5" s="49"/>
      <c r="FKA5" s="49"/>
      <c r="FKB5" s="49"/>
      <c r="FKC5" s="49"/>
      <c r="FKD5" s="49"/>
      <c r="FKE5" s="49"/>
      <c r="FKF5" s="49"/>
      <c r="FKG5" s="49"/>
      <c r="FKH5" s="49"/>
      <c r="FKI5" s="49"/>
      <c r="FKJ5" s="49"/>
      <c r="FKK5" s="49"/>
      <c r="FKL5" s="49"/>
      <c r="FKM5" s="49"/>
      <c r="FKN5" s="49"/>
      <c r="FKO5" s="49"/>
      <c r="FKP5" s="49"/>
      <c r="FKQ5" s="49"/>
      <c r="FKR5" s="49"/>
      <c r="FKS5" s="49"/>
      <c r="FKT5" s="49"/>
      <c r="FKU5" s="49"/>
      <c r="FKV5" s="49"/>
      <c r="FKW5" s="49"/>
      <c r="FKX5" s="49"/>
      <c r="FKY5" s="49"/>
      <c r="FKZ5" s="49"/>
      <c r="FLA5" s="49"/>
      <c r="FLB5" s="49"/>
      <c r="FLC5" s="49"/>
      <c r="FLD5" s="49"/>
      <c r="FLE5" s="49"/>
      <c r="FLF5" s="49"/>
      <c r="FLG5" s="49"/>
      <c r="FLH5" s="49"/>
      <c r="FLI5" s="49"/>
      <c r="FLJ5" s="49"/>
      <c r="FLK5" s="49"/>
      <c r="FLL5" s="49"/>
      <c r="FLM5" s="49"/>
      <c r="FLN5" s="49"/>
      <c r="FLO5" s="49"/>
      <c r="FLP5" s="49"/>
      <c r="FLQ5" s="49"/>
      <c r="FLR5" s="49"/>
      <c r="FLS5" s="49"/>
      <c r="FLT5" s="49"/>
      <c r="FLU5" s="49"/>
      <c r="FLV5" s="49"/>
      <c r="FLW5" s="49"/>
      <c r="FLX5" s="49"/>
      <c r="FLY5" s="49"/>
      <c r="FLZ5" s="49"/>
      <c r="FMA5" s="49"/>
      <c r="FMB5" s="49"/>
      <c r="FMC5" s="49"/>
      <c r="FMD5" s="49"/>
      <c r="FME5" s="49"/>
      <c r="FMF5" s="49"/>
      <c r="FMG5" s="49"/>
      <c r="FMH5" s="49"/>
      <c r="FMI5" s="49"/>
      <c r="FMJ5" s="49"/>
      <c r="FMK5" s="49"/>
      <c r="FML5" s="49"/>
      <c r="FMM5" s="49"/>
      <c r="FMN5" s="49"/>
      <c r="FMO5" s="49"/>
      <c r="FMP5" s="49"/>
      <c r="FMQ5" s="49"/>
      <c r="FMR5" s="49"/>
      <c r="FMS5" s="49"/>
      <c r="FMT5" s="49"/>
      <c r="FMU5" s="49"/>
      <c r="FMV5" s="49"/>
      <c r="FMW5" s="49"/>
      <c r="FMX5" s="49"/>
      <c r="FMY5" s="49"/>
      <c r="FMZ5" s="49"/>
      <c r="FNA5" s="49"/>
      <c r="FNB5" s="49"/>
      <c r="FNC5" s="49"/>
      <c r="FND5" s="49"/>
      <c r="FNE5" s="49"/>
      <c r="FNF5" s="49"/>
      <c r="FNG5" s="49"/>
      <c r="FNH5" s="49"/>
      <c r="FNI5" s="49"/>
      <c r="FNJ5" s="49"/>
      <c r="FNK5" s="49"/>
      <c r="FNL5" s="49"/>
      <c r="FNM5" s="49"/>
      <c r="FNN5" s="49"/>
      <c r="FNO5" s="49"/>
      <c r="FNP5" s="49"/>
      <c r="FNQ5" s="49"/>
      <c r="FNR5" s="49"/>
      <c r="FNS5" s="49"/>
      <c r="FNT5" s="49"/>
      <c r="FNU5" s="49"/>
      <c r="FNV5" s="49"/>
      <c r="FNW5" s="49"/>
      <c r="FNX5" s="49"/>
      <c r="FNY5" s="49"/>
      <c r="FNZ5" s="49"/>
      <c r="FOA5" s="49"/>
      <c r="FOB5" s="49"/>
      <c r="FOC5" s="49"/>
      <c r="FOD5" s="49"/>
      <c r="FOE5" s="49"/>
      <c r="FOF5" s="49"/>
      <c r="FOG5" s="49"/>
      <c r="FOH5" s="49"/>
      <c r="FOI5" s="49"/>
      <c r="FOJ5" s="49"/>
      <c r="FOK5" s="49"/>
      <c r="FOL5" s="49"/>
      <c r="FOM5" s="49"/>
      <c r="FON5" s="49"/>
      <c r="FOO5" s="49"/>
      <c r="FOP5" s="49"/>
      <c r="FOQ5" s="49"/>
      <c r="FOR5" s="49"/>
      <c r="FOS5" s="49"/>
      <c r="FOT5" s="49"/>
      <c r="FOU5" s="49"/>
      <c r="FOV5" s="49"/>
      <c r="FOW5" s="49"/>
      <c r="FOX5" s="49"/>
      <c r="FOY5" s="49"/>
      <c r="FOZ5" s="49"/>
      <c r="FPA5" s="49"/>
      <c r="FPB5" s="49"/>
      <c r="FPC5" s="49"/>
      <c r="FPD5" s="49"/>
      <c r="FPE5" s="49"/>
      <c r="FPF5" s="49"/>
      <c r="FPG5" s="49"/>
      <c r="FPH5" s="49"/>
      <c r="FPI5" s="49"/>
      <c r="FPJ5" s="49"/>
      <c r="FPK5" s="49"/>
      <c r="FPL5" s="49"/>
      <c r="FPM5" s="49"/>
      <c r="FPN5" s="49"/>
      <c r="FPO5" s="49"/>
      <c r="FPP5" s="49"/>
      <c r="FPQ5" s="49"/>
      <c r="FPR5" s="49"/>
      <c r="FPS5" s="49"/>
      <c r="FPT5" s="49"/>
      <c r="FPU5" s="49"/>
      <c r="FPV5" s="49"/>
      <c r="FPW5" s="49"/>
      <c r="FPX5" s="49"/>
      <c r="FPY5" s="49"/>
      <c r="FPZ5" s="49"/>
      <c r="FQA5" s="49"/>
      <c r="FQB5" s="49"/>
      <c r="FQC5" s="49"/>
      <c r="FQD5" s="49"/>
      <c r="FQE5" s="49"/>
      <c r="FQF5" s="49"/>
      <c r="FQG5" s="49"/>
      <c r="FQH5" s="49"/>
      <c r="FQI5" s="49"/>
      <c r="FQJ5" s="49"/>
      <c r="FQK5" s="49"/>
      <c r="FQL5" s="49"/>
      <c r="FQM5" s="49"/>
      <c r="FQN5" s="49"/>
      <c r="FQO5" s="49"/>
      <c r="FQP5" s="49"/>
      <c r="FQQ5" s="49"/>
      <c r="FQR5" s="49"/>
      <c r="FQS5" s="49"/>
      <c r="FQT5" s="49"/>
      <c r="FQU5" s="49"/>
      <c r="FQV5" s="49"/>
      <c r="FQW5" s="49"/>
      <c r="FQX5" s="49"/>
      <c r="FQY5" s="49"/>
      <c r="FQZ5" s="49"/>
      <c r="FRA5" s="49"/>
      <c r="FRB5" s="49"/>
      <c r="FRC5" s="49"/>
      <c r="FRD5" s="49"/>
      <c r="FRE5" s="49"/>
      <c r="FRF5" s="49"/>
      <c r="FRG5" s="49"/>
      <c r="FRH5" s="49"/>
      <c r="FRI5" s="49"/>
      <c r="FRJ5" s="49"/>
      <c r="FRK5" s="49"/>
      <c r="FRL5" s="49"/>
      <c r="FRM5" s="49"/>
      <c r="FRN5" s="49"/>
      <c r="FRO5" s="49"/>
      <c r="FRP5" s="49"/>
      <c r="FRQ5" s="49"/>
      <c r="FRR5" s="49"/>
      <c r="FRS5" s="49"/>
      <c r="FRT5" s="49"/>
      <c r="FRU5" s="49"/>
      <c r="FRV5" s="49"/>
      <c r="FRW5" s="49"/>
      <c r="FRX5" s="49"/>
      <c r="FRY5" s="49"/>
      <c r="FRZ5" s="49"/>
      <c r="FSA5" s="49"/>
      <c r="FSB5" s="49"/>
      <c r="FSC5" s="49"/>
      <c r="FSD5" s="49"/>
      <c r="FSE5" s="49"/>
      <c r="FSF5" s="49"/>
      <c r="FSG5" s="49"/>
      <c r="FSH5" s="49"/>
      <c r="FSI5" s="49"/>
      <c r="FSJ5" s="49"/>
      <c r="FSK5" s="49"/>
      <c r="FSL5" s="49"/>
      <c r="FSM5" s="49"/>
      <c r="FSN5" s="49"/>
      <c r="FSO5" s="49"/>
      <c r="FSP5" s="49"/>
      <c r="FSQ5" s="49"/>
      <c r="FSR5" s="49"/>
      <c r="FSS5" s="49"/>
      <c r="FST5" s="49"/>
      <c r="FSU5" s="49"/>
      <c r="FSV5" s="49"/>
      <c r="FSW5" s="49"/>
      <c r="FSX5" s="49"/>
      <c r="FSY5" s="49"/>
      <c r="FSZ5" s="49"/>
      <c r="FTA5" s="49"/>
      <c r="FTB5" s="49"/>
      <c r="FTC5" s="49"/>
      <c r="FTD5" s="49"/>
      <c r="FTE5" s="49"/>
      <c r="FTF5" s="49"/>
      <c r="FTG5" s="49"/>
      <c r="FTH5" s="49"/>
      <c r="FTI5" s="49"/>
      <c r="FTJ5" s="49"/>
      <c r="FTK5" s="49"/>
      <c r="FTL5" s="49"/>
      <c r="FTM5" s="49"/>
      <c r="FTN5" s="49"/>
      <c r="FTO5" s="49"/>
      <c r="FTP5" s="49"/>
      <c r="FTQ5" s="49"/>
      <c r="FTR5" s="49"/>
      <c r="FTS5" s="49"/>
      <c r="FTT5" s="49"/>
      <c r="FTU5" s="49"/>
      <c r="FTV5" s="49"/>
      <c r="FTW5" s="49"/>
      <c r="FTX5" s="49"/>
      <c r="FTY5" s="49"/>
      <c r="FTZ5" s="49"/>
      <c r="FUA5" s="49"/>
      <c r="FUB5" s="49"/>
      <c r="FUC5" s="49"/>
      <c r="FUD5" s="49"/>
      <c r="FUE5" s="49"/>
      <c r="FUF5" s="49"/>
      <c r="FUG5" s="49"/>
      <c r="FUH5" s="49"/>
      <c r="FUI5" s="49"/>
      <c r="FUJ5" s="49"/>
      <c r="FUK5" s="49"/>
      <c r="FUL5" s="49"/>
      <c r="FUM5" s="49"/>
      <c r="FUN5" s="49"/>
      <c r="FUO5" s="49"/>
      <c r="FUP5" s="49"/>
      <c r="FUQ5" s="49"/>
      <c r="FUR5" s="49"/>
      <c r="FUS5" s="49"/>
      <c r="FUT5" s="49"/>
      <c r="FUU5" s="49"/>
      <c r="FUV5" s="49"/>
      <c r="FUW5" s="49"/>
      <c r="FUX5" s="49"/>
      <c r="FUY5" s="49"/>
      <c r="FUZ5" s="49"/>
      <c r="FVA5" s="49"/>
      <c r="FVB5" s="49"/>
      <c r="FVC5" s="49"/>
      <c r="FVD5" s="49"/>
      <c r="FVE5" s="49"/>
      <c r="FVF5" s="49"/>
      <c r="FVG5" s="49"/>
      <c r="FVH5" s="49"/>
      <c r="FVI5" s="49"/>
      <c r="FVJ5" s="49"/>
      <c r="FVK5" s="49"/>
      <c r="FVL5" s="49"/>
      <c r="FVM5" s="49"/>
      <c r="FVN5" s="49"/>
      <c r="FVO5" s="49"/>
      <c r="FVP5" s="49"/>
      <c r="FVQ5" s="49"/>
      <c r="FVR5" s="49"/>
      <c r="FVS5" s="49"/>
      <c r="FVT5" s="49"/>
      <c r="FVU5" s="49"/>
      <c r="FVV5" s="49"/>
      <c r="FVW5" s="49"/>
      <c r="FVX5" s="49"/>
      <c r="FVY5" s="49"/>
      <c r="FVZ5" s="49"/>
      <c r="FWA5" s="49"/>
      <c r="FWB5" s="49"/>
      <c r="FWC5" s="49"/>
      <c r="FWD5" s="49"/>
      <c r="FWE5" s="49"/>
      <c r="FWF5" s="49"/>
      <c r="FWG5" s="49"/>
      <c r="FWH5" s="49"/>
      <c r="FWI5" s="49"/>
      <c r="FWJ5" s="49"/>
      <c r="FWK5" s="49"/>
      <c r="FWL5" s="49"/>
      <c r="FWM5" s="49"/>
      <c r="FWN5" s="49"/>
      <c r="FWO5" s="49"/>
      <c r="FWP5" s="49"/>
      <c r="FWQ5" s="49"/>
      <c r="FWR5" s="49"/>
      <c r="FWS5" s="49"/>
      <c r="FWT5" s="49"/>
      <c r="FWU5" s="49"/>
      <c r="FWV5" s="49"/>
      <c r="FWW5" s="49"/>
      <c r="FWX5" s="49"/>
      <c r="FWY5" s="49"/>
      <c r="FWZ5" s="49"/>
      <c r="FXA5" s="49"/>
      <c r="FXB5" s="49"/>
      <c r="FXC5" s="49"/>
      <c r="FXD5" s="49"/>
      <c r="FXE5" s="49"/>
      <c r="FXF5" s="49"/>
      <c r="FXG5" s="49"/>
      <c r="FXH5" s="49"/>
      <c r="FXI5" s="49"/>
      <c r="FXJ5" s="49"/>
      <c r="FXK5" s="49"/>
      <c r="FXL5" s="49"/>
      <c r="FXM5" s="49"/>
      <c r="FXN5" s="49"/>
      <c r="FXO5" s="49"/>
      <c r="FXP5" s="49"/>
      <c r="FXQ5" s="49"/>
      <c r="FXR5" s="49"/>
      <c r="FXS5" s="49"/>
      <c r="FXT5" s="49"/>
      <c r="FXU5" s="49"/>
      <c r="FXV5" s="49"/>
      <c r="FXW5" s="49"/>
      <c r="FXX5" s="49"/>
      <c r="FXY5" s="49"/>
      <c r="FXZ5" s="49"/>
      <c r="FYA5" s="49"/>
      <c r="FYB5" s="49"/>
      <c r="FYC5" s="49"/>
      <c r="FYD5" s="49"/>
      <c r="FYE5" s="49"/>
      <c r="FYF5" s="49"/>
      <c r="FYG5" s="49"/>
      <c r="FYH5" s="49"/>
      <c r="FYI5" s="49"/>
      <c r="FYJ5" s="49"/>
      <c r="FYK5" s="49"/>
      <c r="FYL5" s="49"/>
      <c r="FYM5" s="49"/>
      <c r="FYN5" s="49"/>
      <c r="FYO5" s="49"/>
      <c r="FYP5" s="49"/>
      <c r="FYQ5" s="49"/>
      <c r="FYR5" s="49"/>
      <c r="FYS5" s="49"/>
      <c r="FYT5" s="49"/>
      <c r="FYU5" s="49"/>
      <c r="FYV5" s="49"/>
      <c r="FYW5" s="49"/>
      <c r="FYX5" s="49"/>
      <c r="FYY5" s="49"/>
      <c r="FYZ5" s="49"/>
      <c r="FZA5" s="49"/>
      <c r="FZB5" s="49"/>
      <c r="FZC5" s="49"/>
      <c r="FZD5" s="49"/>
      <c r="FZE5" s="49"/>
      <c r="FZF5" s="49"/>
      <c r="FZG5" s="49"/>
      <c r="FZH5" s="49"/>
      <c r="FZI5" s="49"/>
      <c r="FZJ5" s="49"/>
      <c r="FZK5" s="49"/>
      <c r="FZL5" s="49"/>
      <c r="FZM5" s="49"/>
      <c r="FZN5" s="49"/>
      <c r="FZO5" s="49"/>
      <c r="FZP5" s="49"/>
      <c r="FZQ5" s="49"/>
      <c r="FZR5" s="49"/>
      <c r="FZS5" s="49"/>
      <c r="FZT5" s="49"/>
      <c r="FZU5" s="49"/>
      <c r="FZV5" s="49"/>
      <c r="FZW5" s="49"/>
      <c r="FZX5" s="49"/>
      <c r="FZY5" s="49"/>
      <c r="FZZ5" s="49"/>
      <c r="GAA5" s="49"/>
      <c r="GAB5" s="49"/>
      <c r="GAC5" s="49"/>
      <c r="GAD5" s="49"/>
      <c r="GAE5" s="49"/>
      <c r="GAF5" s="49"/>
      <c r="GAG5" s="49"/>
      <c r="GAH5" s="49"/>
      <c r="GAI5" s="49"/>
      <c r="GAJ5" s="49"/>
      <c r="GAK5" s="49"/>
      <c r="GAL5" s="49"/>
      <c r="GAM5" s="49"/>
      <c r="GAN5" s="49"/>
      <c r="GAO5" s="49"/>
      <c r="GAP5" s="49"/>
      <c r="GAQ5" s="49"/>
      <c r="GAR5" s="49"/>
      <c r="GAS5" s="49"/>
      <c r="GAT5" s="49"/>
      <c r="GAU5" s="49"/>
      <c r="GAV5" s="49"/>
      <c r="GAW5" s="49"/>
      <c r="GAX5" s="49"/>
      <c r="GAY5" s="49"/>
      <c r="GAZ5" s="49"/>
      <c r="GBA5" s="49"/>
      <c r="GBB5" s="49"/>
      <c r="GBC5" s="49"/>
      <c r="GBD5" s="49"/>
      <c r="GBE5" s="49"/>
      <c r="GBF5" s="49"/>
      <c r="GBG5" s="49"/>
      <c r="GBH5" s="49"/>
      <c r="GBI5" s="49"/>
      <c r="GBJ5" s="49"/>
      <c r="GBK5" s="49"/>
      <c r="GBL5" s="49"/>
      <c r="GBM5" s="49"/>
      <c r="GBN5" s="49"/>
      <c r="GBO5" s="49"/>
      <c r="GBP5" s="49"/>
      <c r="GBQ5" s="49"/>
      <c r="GBR5" s="49"/>
      <c r="GBS5" s="49"/>
      <c r="GBT5" s="49"/>
      <c r="GBU5" s="49"/>
      <c r="GBV5" s="49"/>
      <c r="GBW5" s="49"/>
      <c r="GBX5" s="49"/>
      <c r="GBY5" s="49"/>
      <c r="GBZ5" s="49"/>
      <c r="GCA5" s="49"/>
      <c r="GCB5" s="49"/>
      <c r="GCC5" s="49"/>
      <c r="GCD5" s="49"/>
      <c r="GCE5" s="49"/>
      <c r="GCF5" s="49"/>
      <c r="GCG5" s="49"/>
      <c r="GCH5" s="49"/>
      <c r="GCI5" s="49"/>
      <c r="GCJ5" s="49"/>
      <c r="GCK5" s="49"/>
      <c r="GCL5" s="49"/>
      <c r="GCM5" s="49"/>
      <c r="GCN5" s="49"/>
      <c r="GCO5" s="49"/>
      <c r="GCP5" s="49"/>
      <c r="GCQ5" s="49"/>
      <c r="GCR5" s="49"/>
      <c r="GCS5" s="49"/>
      <c r="GCT5" s="49"/>
      <c r="GCU5" s="49"/>
      <c r="GCV5" s="49"/>
      <c r="GCW5" s="49"/>
      <c r="GCX5" s="49"/>
      <c r="GCY5" s="49"/>
      <c r="GCZ5" s="49"/>
      <c r="GDA5" s="49"/>
      <c r="GDB5" s="49"/>
      <c r="GDC5" s="49"/>
      <c r="GDD5" s="49"/>
      <c r="GDE5" s="49"/>
      <c r="GDF5" s="49"/>
      <c r="GDG5" s="49"/>
      <c r="GDH5" s="49"/>
      <c r="GDI5" s="49"/>
      <c r="GDJ5" s="49"/>
      <c r="GDK5" s="49"/>
      <c r="GDL5" s="49"/>
      <c r="GDM5" s="49"/>
      <c r="GDN5" s="49"/>
      <c r="GDO5" s="49"/>
      <c r="GDP5" s="49"/>
      <c r="GDQ5" s="49"/>
      <c r="GDR5" s="49"/>
      <c r="GDS5" s="49"/>
      <c r="GDT5" s="49"/>
      <c r="GDU5" s="49"/>
      <c r="GDV5" s="49"/>
      <c r="GDW5" s="49"/>
      <c r="GDX5" s="49"/>
      <c r="GDY5" s="49"/>
      <c r="GDZ5" s="49"/>
      <c r="GEA5" s="49"/>
      <c r="GEB5" s="49"/>
      <c r="GEC5" s="49"/>
      <c r="GED5" s="49"/>
      <c r="GEE5" s="49"/>
      <c r="GEF5" s="49"/>
      <c r="GEG5" s="49"/>
      <c r="GEH5" s="49"/>
      <c r="GEI5" s="49"/>
      <c r="GEJ5" s="49"/>
      <c r="GEK5" s="49"/>
      <c r="GEL5" s="49"/>
      <c r="GEM5" s="49"/>
      <c r="GEN5" s="49"/>
      <c r="GEO5" s="49"/>
      <c r="GEP5" s="49"/>
      <c r="GEQ5" s="49"/>
      <c r="GER5" s="49"/>
      <c r="GES5" s="49"/>
      <c r="GET5" s="49"/>
      <c r="GEU5" s="49"/>
      <c r="GEV5" s="49"/>
      <c r="GEW5" s="49"/>
      <c r="GEX5" s="49"/>
      <c r="GEY5" s="49"/>
      <c r="GEZ5" s="49"/>
      <c r="GFA5" s="49"/>
      <c r="GFB5" s="49"/>
      <c r="GFC5" s="49"/>
      <c r="GFD5" s="49"/>
      <c r="GFE5" s="49"/>
      <c r="GFF5" s="49"/>
      <c r="GFG5" s="49"/>
      <c r="GFH5" s="49"/>
      <c r="GFI5" s="49"/>
      <c r="GFJ5" s="49"/>
      <c r="GFK5" s="49"/>
      <c r="GFL5" s="49"/>
      <c r="GFM5" s="49"/>
      <c r="GFN5" s="49"/>
      <c r="GFO5" s="49"/>
      <c r="GFP5" s="49"/>
      <c r="GFQ5" s="49"/>
      <c r="GFR5" s="49"/>
      <c r="GFS5" s="49"/>
      <c r="GFT5" s="49"/>
      <c r="GFU5" s="49"/>
      <c r="GFV5" s="49"/>
      <c r="GFW5" s="49"/>
      <c r="GFX5" s="49"/>
      <c r="GFY5" s="49"/>
      <c r="GFZ5" s="49"/>
      <c r="GGA5" s="49"/>
      <c r="GGB5" s="49"/>
      <c r="GGC5" s="49"/>
      <c r="GGD5" s="49"/>
      <c r="GGE5" s="49"/>
      <c r="GGF5" s="49"/>
      <c r="GGG5" s="49"/>
      <c r="GGH5" s="49"/>
      <c r="GGI5" s="49"/>
      <c r="GGJ5" s="49"/>
      <c r="GGK5" s="49"/>
      <c r="GGL5" s="49"/>
      <c r="GGM5" s="49"/>
      <c r="GGN5" s="49"/>
      <c r="GGO5" s="49"/>
      <c r="GGP5" s="49"/>
      <c r="GGQ5" s="49"/>
      <c r="GGR5" s="49"/>
      <c r="GGS5" s="49"/>
      <c r="GGT5" s="49"/>
      <c r="GGU5" s="49"/>
      <c r="GGV5" s="49"/>
      <c r="GGW5" s="49"/>
      <c r="GGX5" s="49"/>
      <c r="GGY5" s="49"/>
      <c r="GGZ5" s="49"/>
      <c r="GHA5" s="49"/>
      <c r="GHB5" s="49"/>
      <c r="GHC5" s="49"/>
      <c r="GHD5" s="49"/>
      <c r="GHE5" s="49"/>
      <c r="GHF5" s="49"/>
      <c r="GHG5" s="49"/>
      <c r="GHH5" s="49"/>
      <c r="GHI5" s="49"/>
      <c r="GHJ5" s="49"/>
      <c r="GHK5" s="49"/>
      <c r="GHL5" s="49"/>
      <c r="GHM5" s="49"/>
      <c r="GHN5" s="49"/>
      <c r="GHO5" s="49"/>
      <c r="GHP5" s="49"/>
      <c r="GHQ5" s="49"/>
      <c r="GHR5" s="49"/>
      <c r="GHS5" s="49"/>
      <c r="GHT5" s="49"/>
      <c r="GHU5" s="49"/>
      <c r="GHV5" s="49"/>
      <c r="GHW5" s="49"/>
      <c r="GHX5" s="49"/>
      <c r="GHY5" s="49"/>
      <c r="GHZ5" s="49"/>
      <c r="GIA5" s="49"/>
      <c r="GIB5" s="49"/>
      <c r="GIC5" s="49"/>
      <c r="GID5" s="49"/>
      <c r="GIE5" s="49"/>
      <c r="GIF5" s="49"/>
      <c r="GIG5" s="49"/>
      <c r="GIH5" s="49"/>
      <c r="GII5" s="49"/>
      <c r="GIJ5" s="49"/>
      <c r="GIK5" s="49"/>
      <c r="GIL5" s="49"/>
      <c r="GIM5" s="49"/>
      <c r="GIN5" s="49"/>
      <c r="GIO5" s="49"/>
      <c r="GIP5" s="49"/>
      <c r="GIQ5" s="49"/>
      <c r="GIR5" s="49"/>
      <c r="GIS5" s="49"/>
      <c r="GIT5" s="49"/>
      <c r="GIU5" s="49"/>
      <c r="GIV5" s="49"/>
      <c r="GIW5" s="49"/>
      <c r="GIX5" s="49"/>
      <c r="GIY5" s="49"/>
      <c r="GIZ5" s="49"/>
      <c r="GJA5" s="49"/>
      <c r="GJB5" s="49"/>
      <c r="GJC5" s="49"/>
      <c r="GJD5" s="49"/>
      <c r="GJE5" s="49"/>
      <c r="GJF5" s="49"/>
      <c r="GJG5" s="49"/>
      <c r="GJH5" s="49"/>
      <c r="GJI5" s="49"/>
      <c r="GJJ5" s="49"/>
      <c r="GJK5" s="49"/>
      <c r="GJL5" s="49"/>
      <c r="GJM5" s="49"/>
      <c r="GJN5" s="49"/>
      <c r="GJO5" s="49"/>
      <c r="GJP5" s="49"/>
      <c r="GJQ5" s="49"/>
      <c r="GJR5" s="49"/>
      <c r="GJS5" s="49"/>
      <c r="GJT5" s="49"/>
      <c r="GJU5" s="49"/>
      <c r="GJV5" s="49"/>
      <c r="GJW5" s="49"/>
      <c r="GJX5" s="49"/>
      <c r="GJY5" s="49"/>
      <c r="GJZ5" s="49"/>
      <c r="GKA5" s="49"/>
      <c r="GKB5" s="49"/>
      <c r="GKC5" s="49"/>
      <c r="GKD5" s="49"/>
      <c r="GKE5" s="49"/>
      <c r="GKF5" s="49"/>
      <c r="GKG5" s="49"/>
      <c r="GKH5" s="49"/>
      <c r="GKI5" s="49"/>
      <c r="GKJ5" s="49"/>
      <c r="GKK5" s="49"/>
      <c r="GKL5" s="49"/>
      <c r="GKM5" s="49"/>
      <c r="GKN5" s="49"/>
      <c r="GKO5" s="49"/>
      <c r="GKP5" s="49"/>
      <c r="GKQ5" s="49"/>
      <c r="GKR5" s="49"/>
      <c r="GKS5" s="49"/>
      <c r="GKT5" s="49"/>
      <c r="GKU5" s="49"/>
      <c r="GKV5" s="49"/>
      <c r="GKW5" s="49"/>
      <c r="GKX5" s="49"/>
      <c r="GKY5" s="49"/>
      <c r="GKZ5" s="49"/>
      <c r="GLA5" s="49"/>
      <c r="GLB5" s="49"/>
      <c r="GLC5" s="49"/>
      <c r="GLD5" s="49"/>
      <c r="GLE5" s="49"/>
      <c r="GLF5" s="49"/>
      <c r="GLG5" s="49"/>
      <c r="GLH5" s="49"/>
      <c r="GLI5" s="49"/>
      <c r="GLJ5" s="49"/>
      <c r="GLK5" s="49"/>
      <c r="GLL5" s="49"/>
      <c r="GLM5" s="49"/>
      <c r="GLN5" s="49"/>
      <c r="GLO5" s="49"/>
      <c r="GLP5" s="49"/>
      <c r="GLQ5" s="49"/>
      <c r="GLR5" s="49"/>
      <c r="GLS5" s="49"/>
      <c r="GLT5" s="49"/>
      <c r="GLU5" s="49"/>
      <c r="GLV5" s="49"/>
      <c r="GLW5" s="49"/>
      <c r="GLX5" s="49"/>
      <c r="GLY5" s="49"/>
      <c r="GLZ5" s="49"/>
      <c r="GMA5" s="49"/>
      <c r="GMB5" s="49"/>
      <c r="GMC5" s="49"/>
      <c r="GMD5" s="49"/>
      <c r="GME5" s="49"/>
      <c r="GMF5" s="49"/>
      <c r="GMG5" s="49"/>
      <c r="GMH5" s="49"/>
      <c r="GMI5" s="49"/>
      <c r="GMJ5" s="49"/>
      <c r="GMK5" s="49"/>
      <c r="GML5" s="49"/>
      <c r="GMM5" s="49"/>
      <c r="GMN5" s="49"/>
      <c r="GMO5" s="49"/>
      <c r="GMP5" s="49"/>
      <c r="GMQ5" s="49"/>
      <c r="GMR5" s="49"/>
      <c r="GMS5" s="49"/>
      <c r="GMT5" s="49"/>
      <c r="GMU5" s="49"/>
      <c r="GMV5" s="49"/>
      <c r="GMW5" s="49"/>
      <c r="GMX5" s="49"/>
      <c r="GMY5" s="49"/>
      <c r="GMZ5" s="49"/>
      <c r="GNA5" s="49"/>
      <c r="GNB5" s="49"/>
      <c r="GNC5" s="49"/>
      <c r="GND5" s="49"/>
      <c r="GNE5" s="49"/>
      <c r="GNF5" s="49"/>
      <c r="GNG5" s="49"/>
      <c r="GNH5" s="49"/>
      <c r="GNI5" s="49"/>
      <c r="GNJ5" s="49"/>
      <c r="GNK5" s="49"/>
      <c r="GNL5" s="49"/>
      <c r="GNM5" s="49"/>
      <c r="GNN5" s="49"/>
      <c r="GNO5" s="49"/>
      <c r="GNP5" s="49"/>
      <c r="GNQ5" s="49"/>
      <c r="GNR5" s="49"/>
      <c r="GNS5" s="49"/>
      <c r="GNT5" s="49"/>
      <c r="GNU5" s="49"/>
      <c r="GNV5" s="49"/>
      <c r="GNW5" s="49"/>
      <c r="GNX5" s="49"/>
      <c r="GNY5" s="49"/>
      <c r="GNZ5" s="49"/>
      <c r="GOA5" s="49"/>
      <c r="GOB5" s="49"/>
      <c r="GOC5" s="49"/>
      <c r="GOD5" s="49"/>
      <c r="GOE5" s="49"/>
      <c r="GOF5" s="49"/>
      <c r="GOG5" s="49"/>
      <c r="GOH5" s="49"/>
      <c r="GOI5" s="49"/>
      <c r="GOJ5" s="49"/>
      <c r="GOK5" s="49"/>
      <c r="GOL5" s="49"/>
      <c r="GOM5" s="49"/>
      <c r="GON5" s="49"/>
      <c r="GOO5" s="49"/>
      <c r="GOP5" s="49"/>
      <c r="GOQ5" s="49"/>
      <c r="GOR5" s="49"/>
      <c r="GOS5" s="49"/>
      <c r="GOT5" s="49"/>
      <c r="GOU5" s="49"/>
      <c r="GOV5" s="49"/>
      <c r="GOW5" s="49"/>
      <c r="GOX5" s="49"/>
      <c r="GOY5" s="49"/>
      <c r="GOZ5" s="49"/>
      <c r="GPA5" s="49"/>
      <c r="GPB5" s="49"/>
      <c r="GPC5" s="49"/>
      <c r="GPD5" s="49"/>
      <c r="GPE5" s="49"/>
      <c r="GPF5" s="49"/>
      <c r="GPG5" s="49"/>
      <c r="GPH5" s="49"/>
      <c r="GPI5" s="49"/>
      <c r="GPJ5" s="49"/>
      <c r="GPK5" s="49"/>
      <c r="GPL5" s="49"/>
      <c r="GPM5" s="49"/>
      <c r="GPN5" s="49"/>
      <c r="GPO5" s="49"/>
      <c r="GPP5" s="49"/>
      <c r="GPQ5" s="49"/>
      <c r="GPR5" s="49"/>
      <c r="GPS5" s="49"/>
      <c r="GPT5" s="49"/>
      <c r="GPU5" s="49"/>
      <c r="GPV5" s="49"/>
      <c r="GPW5" s="49"/>
      <c r="GPX5" s="49"/>
      <c r="GPY5" s="49"/>
      <c r="GPZ5" s="49"/>
      <c r="GQA5" s="49"/>
      <c r="GQB5" s="49"/>
      <c r="GQC5" s="49"/>
      <c r="GQD5" s="49"/>
      <c r="GQE5" s="49"/>
      <c r="GQF5" s="49"/>
      <c r="GQG5" s="49"/>
      <c r="GQH5" s="49"/>
      <c r="GQI5" s="49"/>
      <c r="GQJ5" s="49"/>
      <c r="GQK5" s="49"/>
      <c r="GQL5" s="49"/>
      <c r="GQM5" s="49"/>
      <c r="GQN5" s="49"/>
      <c r="GQO5" s="49"/>
      <c r="GQP5" s="49"/>
      <c r="GQQ5" s="49"/>
      <c r="GQR5" s="49"/>
      <c r="GQS5" s="49"/>
      <c r="GQT5" s="49"/>
      <c r="GQU5" s="49"/>
      <c r="GQV5" s="49"/>
      <c r="GQW5" s="49"/>
      <c r="GQX5" s="49"/>
      <c r="GQY5" s="49"/>
      <c r="GQZ5" s="49"/>
      <c r="GRA5" s="49"/>
      <c r="GRB5" s="49"/>
      <c r="GRC5" s="49"/>
      <c r="GRD5" s="49"/>
      <c r="GRE5" s="49"/>
      <c r="GRF5" s="49"/>
      <c r="GRG5" s="49"/>
      <c r="GRH5" s="49"/>
      <c r="GRI5" s="49"/>
      <c r="GRJ5" s="49"/>
      <c r="GRK5" s="49"/>
      <c r="GRL5" s="49"/>
      <c r="GRM5" s="49"/>
      <c r="GRN5" s="49"/>
      <c r="GRO5" s="49"/>
      <c r="GRP5" s="49"/>
      <c r="GRQ5" s="49"/>
      <c r="GRR5" s="49"/>
      <c r="GRS5" s="49"/>
      <c r="GRT5" s="49"/>
      <c r="GRU5" s="49"/>
      <c r="GRV5" s="49"/>
      <c r="GRW5" s="49"/>
      <c r="GRX5" s="49"/>
      <c r="GRY5" s="49"/>
      <c r="GRZ5" s="49"/>
      <c r="GSA5" s="49"/>
      <c r="GSB5" s="49"/>
      <c r="GSC5" s="49"/>
      <c r="GSD5" s="49"/>
      <c r="GSE5" s="49"/>
      <c r="GSF5" s="49"/>
      <c r="GSG5" s="49"/>
      <c r="GSH5" s="49"/>
      <c r="GSI5" s="49"/>
      <c r="GSJ5" s="49"/>
      <c r="GSK5" s="49"/>
      <c r="GSL5" s="49"/>
      <c r="GSM5" s="49"/>
      <c r="GSN5" s="49"/>
      <c r="GSO5" s="49"/>
      <c r="GSP5" s="49"/>
      <c r="GSQ5" s="49"/>
      <c r="GSR5" s="49"/>
      <c r="GSS5" s="49"/>
      <c r="GST5" s="49"/>
      <c r="GSU5" s="49"/>
      <c r="GSV5" s="49"/>
      <c r="GSW5" s="49"/>
      <c r="GSX5" s="49"/>
      <c r="GSY5" s="49"/>
      <c r="GSZ5" s="49"/>
      <c r="GTA5" s="49"/>
      <c r="GTB5" s="49"/>
      <c r="GTC5" s="49"/>
      <c r="GTD5" s="49"/>
      <c r="GTE5" s="49"/>
      <c r="GTF5" s="49"/>
      <c r="GTG5" s="49"/>
      <c r="GTH5" s="49"/>
      <c r="GTI5" s="49"/>
      <c r="GTJ5" s="49"/>
      <c r="GTK5" s="49"/>
      <c r="GTL5" s="49"/>
      <c r="GTM5" s="49"/>
      <c r="GTN5" s="49"/>
      <c r="GTO5" s="49"/>
      <c r="GTP5" s="49"/>
      <c r="GTQ5" s="49"/>
      <c r="GTR5" s="49"/>
      <c r="GTS5" s="49"/>
      <c r="GTT5" s="49"/>
      <c r="GTU5" s="49"/>
      <c r="GTV5" s="49"/>
      <c r="GTW5" s="49"/>
      <c r="GTX5" s="49"/>
      <c r="GTY5" s="49"/>
      <c r="GTZ5" s="49"/>
      <c r="GUA5" s="49"/>
      <c r="GUB5" s="49"/>
      <c r="GUC5" s="49"/>
      <c r="GUD5" s="49"/>
      <c r="GUE5" s="49"/>
      <c r="GUF5" s="49"/>
      <c r="GUG5" s="49"/>
      <c r="GUH5" s="49"/>
      <c r="GUI5" s="49"/>
      <c r="GUJ5" s="49"/>
      <c r="GUK5" s="49"/>
      <c r="GUL5" s="49"/>
      <c r="GUM5" s="49"/>
      <c r="GUN5" s="49"/>
      <c r="GUO5" s="49"/>
      <c r="GUP5" s="49"/>
      <c r="GUQ5" s="49"/>
      <c r="GUR5" s="49"/>
      <c r="GUS5" s="49"/>
      <c r="GUT5" s="49"/>
      <c r="GUU5" s="49"/>
      <c r="GUV5" s="49"/>
      <c r="GUW5" s="49"/>
      <c r="GUX5" s="49"/>
      <c r="GUY5" s="49"/>
      <c r="GUZ5" s="49"/>
      <c r="GVA5" s="49"/>
      <c r="GVB5" s="49"/>
      <c r="GVC5" s="49"/>
      <c r="GVD5" s="49"/>
      <c r="GVE5" s="49"/>
      <c r="GVF5" s="49"/>
      <c r="GVG5" s="49"/>
      <c r="GVH5" s="49"/>
      <c r="GVI5" s="49"/>
      <c r="GVJ5" s="49"/>
      <c r="GVK5" s="49"/>
      <c r="GVL5" s="49"/>
      <c r="GVM5" s="49"/>
      <c r="GVN5" s="49"/>
      <c r="GVO5" s="49"/>
      <c r="GVP5" s="49"/>
      <c r="GVQ5" s="49"/>
      <c r="GVR5" s="49"/>
      <c r="GVS5" s="49"/>
      <c r="GVT5" s="49"/>
      <c r="GVU5" s="49"/>
      <c r="GVV5" s="49"/>
      <c r="GVW5" s="49"/>
      <c r="GVX5" s="49"/>
      <c r="GVY5" s="49"/>
      <c r="GVZ5" s="49"/>
      <c r="GWA5" s="49"/>
      <c r="GWB5" s="49"/>
      <c r="GWC5" s="49"/>
      <c r="GWD5" s="49"/>
      <c r="GWE5" s="49"/>
      <c r="GWF5" s="49"/>
      <c r="GWG5" s="49"/>
      <c r="GWH5" s="49"/>
      <c r="GWI5" s="49"/>
      <c r="GWJ5" s="49"/>
      <c r="GWK5" s="49"/>
      <c r="GWL5" s="49"/>
      <c r="GWM5" s="49"/>
      <c r="GWN5" s="49"/>
      <c r="GWO5" s="49"/>
      <c r="GWP5" s="49"/>
      <c r="GWQ5" s="49"/>
      <c r="GWR5" s="49"/>
      <c r="GWS5" s="49"/>
      <c r="GWT5" s="49"/>
      <c r="GWU5" s="49"/>
      <c r="GWV5" s="49"/>
      <c r="GWW5" s="49"/>
      <c r="GWX5" s="49"/>
      <c r="GWY5" s="49"/>
      <c r="GWZ5" s="49"/>
      <c r="GXA5" s="49"/>
      <c r="GXB5" s="49"/>
      <c r="GXC5" s="49"/>
      <c r="GXD5" s="49"/>
      <c r="GXE5" s="49"/>
      <c r="GXF5" s="49"/>
      <c r="GXG5" s="49"/>
      <c r="GXH5" s="49"/>
      <c r="GXI5" s="49"/>
      <c r="GXJ5" s="49"/>
      <c r="GXK5" s="49"/>
      <c r="GXL5" s="49"/>
      <c r="GXM5" s="49"/>
      <c r="GXN5" s="49"/>
      <c r="GXO5" s="49"/>
      <c r="GXP5" s="49"/>
      <c r="GXQ5" s="49"/>
      <c r="GXR5" s="49"/>
      <c r="GXS5" s="49"/>
      <c r="GXT5" s="49"/>
      <c r="GXU5" s="49"/>
      <c r="GXV5" s="49"/>
      <c r="GXW5" s="49"/>
      <c r="GXX5" s="49"/>
      <c r="GXY5" s="49"/>
      <c r="GXZ5" s="49"/>
      <c r="GYA5" s="49"/>
      <c r="GYB5" s="49"/>
      <c r="GYC5" s="49"/>
      <c r="GYD5" s="49"/>
      <c r="GYE5" s="49"/>
      <c r="GYF5" s="49"/>
      <c r="GYG5" s="49"/>
      <c r="GYH5" s="49"/>
      <c r="GYI5" s="49"/>
      <c r="GYJ5" s="49"/>
      <c r="GYK5" s="49"/>
      <c r="GYL5" s="49"/>
      <c r="GYM5" s="49"/>
      <c r="GYN5" s="49"/>
      <c r="GYO5" s="49"/>
      <c r="GYP5" s="49"/>
      <c r="GYQ5" s="49"/>
      <c r="GYR5" s="49"/>
      <c r="GYS5" s="49"/>
      <c r="GYT5" s="49"/>
      <c r="GYU5" s="49"/>
      <c r="GYV5" s="49"/>
      <c r="GYW5" s="49"/>
      <c r="GYX5" s="49"/>
      <c r="GYY5" s="49"/>
      <c r="GYZ5" s="49"/>
      <c r="GZA5" s="49"/>
      <c r="GZB5" s="49"/>
      <c r="GZC5" s="49"/>
      <c r="GZD5" s="49"/>
      <c r="GZE5" s="49"/>
      <c r="GZF5" s="49"/>
      <c r="GZG5" s="49"/>
      <c r="GZH5" s="49"/>
      <c r="GZI5" s="49"/>
      <c r="GZJ5" s="49"/>
      <c r="GZK5" s="49"/>
      <c r="GZL5" s="49"/>
      <c r="GZM5" s="49"/>
      <c r="GZN5" s="49"/>
      <c r="GZO5" s="49"/>
      <c r="GZP5" s="49"/>
      <c r="GZQ5" s="49"/>
      <c r="GZR5" s="49"/>
      <c r="GZS5" s="49"/>
      <c r="GZT5" s="49"/>
      <c r="GZU5" s="49"/>
      <c r="GZV5" s="49"/>
      <c r="GZW5" s="49"/>
      <c r="GZX5" s="49"/>
      <c r="GZY5" s="49"/>
      <c r="GZZ5" s="49"/>
      <c r="HAA5" s="49"/>
      <c r="HAB5" s="49"/>
      <c r="HAC5" s="49"/>
      <c r="HAD5" s="49"/>
      <c r="HAE5" s="49"/>
      <c r="HAF5" s="49"/>
      <c r="HAG5" s="49"/>
      <c r="HAH5" s="49"/>
      <c r="HAI5" s="49"/>
      <c r="HAJ5" s="49"/>
      <c r="HAK5" s="49"/>
      <c r="HAL5" s="49"/>
      <c r="HAM5" s="49"/>
      <c r="HAN5" s="49"/>
      <c r="HAO5" s="49"/>
      <c r="HAP5" s="49"/>
      <c r="HAQ5" s="49"/>
      <c r="HAR5" s="49"/>
      <c r="HAS5" s="49"/>
      <c r="HAT5" s="49"/>
      <c r="HAU5" s="49"/>
      <c r="HAV5" s="49"/>
      <c r="HAW5" s="49"/>
      <c r="HAX5" s="49"/>
      <c r="HAY5" s="49"/>
      <c r="HAZ5" s="49"/>
      <c r="HBA5" s="49"/>
      <c r="HBB5" s="49"/>
      <c r="HBC5" s="49"/>
      <c r="HBD5" s="49"/>
      <c r="HBE5" s="49"/>
      <c r="HBF5" s="49"/>
      <c r="HBG5" s="49"/>
      <c r="HBH5" s="49"/>
      <c r="HBI5" s="49"/>
      <c r="HBJ5" s="49"/>
      <c r="HBK5" s="49"/>
      <c r="HBL5" s="49"/>
      <c r="HBM5" s="49"/>
      <c r="HBN5" s="49"/>
      <c r="HBO5" s="49"/>
      <c r="HBP5" s="49"/>
      <c r="HBQ5" s="49"/>
      <c r="HBR5" s="49"/>
      <c r="HBS5" s="49"/>
      <c r="HBT5" s="49"/>
      <c r="HBU5" s="49"/>
      <c r="HBV5" s="49"/>
      <c r="HBW5" s="49"/>
      <c r="HBX5" s="49"/>
      <c r="HBY5" s="49"/>
      <c r="HBZ5" s="49"/>
      <c r="HCA5" s="49"/>
      <c r="HCB5" s="49"/>
      <c r="HCC5" s="49"/>
      <c r="HCD5" s="49"/>
      <c r="HCE5" s="49"/>
      <c r="HCF5" s="49"/>
      <c r="HCG5" s="49"/>
      <c r="HCH5" s="49"/>
      <c r="HCI5" s="49"/>
      <c r="HCJ5" s="49"/>
      <c r="HCK5" s="49"/>
      <c r="HCL5" s="49"/>
      <c r="HCM5" s="49"/>
      <c r="HCN5" s="49"/>
      <c r="HCO5" s="49"/>
      <c r="HCP5" s="49"/>
      <c r="HCQ5" s="49"/>
      <c r="HCR5" s="49"/>
      <c r="HCS5" s="49"/>
      <c r="HCT5" s="49"/>
      <c r="HCU5" s="49"/>
      <c r="HCV5" s="49"/>
      <c r="HCW5" s="49"/>
      <c r="HCX5" s="49"/>
      <c r="HCY5" s="49"/>
      <c r="HCZ5" s="49"/>
      <c r="HDA5" s="49"/>
      <c r="HDB5" s="49"/>
      <c r="HDC5" s="49"/>
      <c r="HDD5" s="49"/>
      <c r="HDE5" s="49"/>
      <c r="HDF5" s="49"/>
      <c r="HDG5" s="49"/>
      <c r="HDH5" s="49"/>
      <c r="HDI5" s="49"/>
      <c r="HDJ5" s="49"/>
      <c r="HDK5" s="49"/>
      <c r="HDL5" s="49"/>
      <c r="HDM5" s="49"/>
      <c r="HDN5" s="49"/>
      <c r="HDO5" s="49"/>
      <c r="HDP5" s="49"/>
      <c r="HDQ5" s="49"/>
      <c r="HDR5" s="49"/>
      <c r="HDS5" s="49"/>
      <c r="HDT5" s="49"/>
      <c r="HDU5" s="49"/>
      <c r="HDV5" s="49"/>
      <c r="HDW5" s="49"/>
      <c r="HDX5" s="49"/>
      <c r="HDY5" s="49"/>
      <c r="HDZ5" s="49"/>
      <c r="HEA5" s="49"/>
      <c r="HEB5" s="49"/>
      <c r="HEC5" s="49"/>
      <c r="HED5" s="49"/>
      <c r="HEE5" s="49"/>
      <c r="HEF5" s="49"/>
      <c r="HEG5" s="49"/>
      <c r="HEH5" s="49"/>
      <c r="HEI5" s="49"/>
      <c r="HEJ5" s="49"/>
      <c r="HEK5" s="49"/>
      <c r="HEL5" s="49"/>
      <c r="HEM5" s="49"/>
      <c r="HEN5" s="49"/>
      <c r="HEO5" s="49"/>
      <c r="HEP5" s="49"/>
      <c r="HEQ5" s="49"/>
      <c r="HER5" s="49"/>
      <c r="HES5" s="49"/>
      <c r="HET5" s="49"/>
      <c r="HEU5" s="49"/>
      <c r="HEV5" s="49"/>
      <c r="HEW5" s="49"/>
      <c r="HEX5" s="49"/>
      <c r="HEY5" s="49"/>
      <c r="HEZ5" s="49"/>
      <c r="HFA5" s="49"/>
      <c r="HFB5" s="49"/>
      <c r="HFC5" s="49"/>
      <c r="HFD5" s="49"/>
      <c r="HFE5" s="49"/>
      <c r="HFF5" s="49"/>
      <c r="HFG5" s="49"/>
      <c r="HFH5" s="49"/>
      <c r="HFI5" s="49"/>
      <c r="HFJ5" s="49"/>
      <c r="HFK5" s="49"/>
      <c r="HFL5" s="49"/>
      <c r="HFM5" s="49"/>
      <c r="HFN5" s="49"/>
      <c r="HFO5" s="49"/>
      <c r="HFP5" s="49"/>
      <c r="HFQ5" s="49"/>
      <c r="HFR5" s="49"/>
      <c r="HFS5" s="49"/>
      <c r="HFT5" s="49"/>
      <c r="HFU5" s="49"/>
      <c r="HFV5" s="49"/>
      <c r="HFW5" s="49"/>
      <c r="HFX5" s="49"/>
      <c r="HFY5" s="49"/>
      <c r="HFZ5" s="49"/>
      <c r="HGA5" s="49"/>
      <c r="HGB5" s="49"/>
      <c r="HGC5" s="49"/>
      <c r="HGD5" s="49"/>
      <c r="HGE5" s="49"/>
      <c r="HGF5" s="49"/>
      <c r="HGG5" s="49"/>
      <c r="HGH5" s="49"/>
      <c r="HGI5" s="49"/>
      <c r="HGJ5" s="49"/>
      <c r="HGK5" s="49"/>
      <c r="HGL5" s="49"/>
      <c r="HGM5" s="49"/>
      <c r="HGN5" s="49"/>
      <c r="HGO5" s="49"/>
      <c r="HGP5" s="49"/>
      <c r="HGQ5" s="49"/>
      <c r="HGR5" s="49"/>
      <c r="HGS5" s="49"/>
      <c r="HGT5" s="49"/>
      <c r="HGU5" s="49"/>
      <c r="HGV5" s="49"/>
      <c r="HGW5" s="49"/>
      <c r="HGX5" s="49"/>
      <c r="HGY5" s="49"/>
      <c r="HGZ5" s="49"/>
      <c r="HHA5" s="49"/>
      <c r="HHB5" s="49"/>
      <c r="HHC5" s="49"/>
      <c r="HHD5" s="49"/>
      <c r="HHE5" s="49"/>
      <c r="HHF5" s="49"/>
      <c r="HHG5" s="49"/>
      <c r="HHH5" s="49"/>
      <c r="HHI5" s="49"/>
      <c r="HHJ5" s="49"/>
      <c r="HHK5" s="49"/>
      <c r="HHL5" s="49"/>
      <c r="HHM5" s="49"/>
      <c r="HHN5" s="49"/>
      <c r="HHO5" s="49"/>
      <c r="HHP5" s="49"/>
      <c r="HHQ5" s="49"/>
      <c r="HHR5" s="49"/>
      <c r="HHS5" s="49"/>
      <c r="HHT5" s="49"/>
      <c r="HHU5" s="49"/>
      <c r="HHV5" s="49"/>
      <c r="HHW5" s="49"/>
      <c r="HHX5" s="49"/>
      <c r="HHY5" s="49"/>
      <c r="HHZ5" s="49"/>
      <c r="HIA5" s="49"/>
      <c r="HIB5" s="49"/>
      <c r="HIC5" s="49"/>
      <c r="HID5" s="49"/>
      <c r="HIE5" s="49"/>
      <c r="HIF5" s="49"/>
      <c r="HIG5" s="49"/>
      <c r="HIH5" s="49"/>
      <c r="HII5" s="49"/>
      <c r="HIJ5" s="49"/>
      <c r="HIK5" s="49"/>
      <c r="HIL5" s="49"/>
      <c r="HIM5" s="49"/>
      <c r="HIN5" s="49"/>
      <c r="HIO5" s="49"/>
      <c r="HIP5" s="49"/>
      <c r="HIQ5" s="49"/>
      <c r="HIR5" s="49"/>
      <c r="HIS5" s="49"/>
      <c r="HIT5" s="49"/>
      <c r="HIU5" s="49"/>
      <c r="HIV5" s="49"/>
      <c r="HIW5" s="49"/>
      <c r="HIX5" s="49"/>
      <c r="HIY5" s="49"/>
      <c r="HIZ5" s="49"/>
      <c r="HJA5" s="49"/>
      <c r="HJB5" s="49"/>
      <c r="HJC5" s="49"/>
      <c r="HJD5" s="49"/>
      <c r="HJE5" s="49"/>
      <c r="HJF5" s="49"/>
      <c r="HJG5" s="49"/>
      <c r="HJH5" s="49"/>
      <c r="HJI5" s="49"/>
      <c r="HJJ5" s="49"/>
      <c r="HJK5" s="49"/>
      <c r="HJL5" s="49"/>
      <c r="HJM5" s="49"/>
      <c r="HJN5" s="49"/>
      <c r="HJO5" s="49"/>
      <c r="HJP5" s="49"/>
      <c r="HJQ5" s="49"/>
      <c r="HJR5" s="49"/>
      <c r="HJS5" s="49"/>
      <c r="HJT5" s="49"/>
      <c r="HJU5" s="49"/>
      <c r="HJV5" s="49"/>
      <c r="HJW5" s="49"/>
      <c r="HJX5" s="49"/>
      <c r="HJY5" s="49"/>
      <c r="HJZ5" s="49"/>
      <c r="HKA5" s="49"/>
      <c r="HKB5" s="49"/>
      <c r="HKC5" s="49"/>
      <c r="HKD5" s="49"/>
      <c r="HKE5" s="49"/>
      <c r="HKF5" s="49"/>
      <c r="HKG5" s="49"/>
      <c r="HKH5" s="49"/>
      <c r="HKI5" s="49"/>
      <c r="HKJ5" s="49"/>
      <c r="HKK5" s="49"/>
      <c r="HKL5" s="49"/>
      <c r="HKM5" s="49"/>
      <c r="HKN5" s="49"/>
      <c r="HKO5" s="49"/>
      <c r="HKP5" s="49"/>
      <c r="HKQ5" s="49"/>
      <c r="HKR5" s="49"/>
      <c r="HKS5" s="49"/>
      <c r="HKT5" s="49"/>
      <c r="HKU5" s="49"/>
      <c r="HKV5" s="49"/>
      <c r="HKW5" s="49"/>
      <c r="HKX5" s="49"/>
      <c r="HKY5" s="49"/>
      <c r="HKZ5" s="49"/>
      <c r="HLA5" s="49"/>
      <c r="HLB5" s="49"/>
      <c r="HLC5" s="49"/>
      <c r="HLD5" s="49"/>
      <c r="HLE5" s="49"/>
      <c r="HLF5" s="49"/>
      <c r="HLG5" s="49"/>
      <c r="HLH5" s="49"/>
      <c r="HLI5" s="49"/>
      <c r="HLJ5" s="49"/>
      <c r="HLK5" s="49"/>
      <c r="HLL5" s="49"/>
      <c r="HLM5" s="49"/>
      <c r="HLN5" s="49"/>
      <c r="HLO5" s="49"/>
      <c r="HLP5" s="49"/>
      <c r="HLQ5" s="49"/>
      <c r="HLR5" s="49"/>
      <c r="HLS5" s="49"/>
      <c r="HLT5" s="49"/>
      <c r="HLU5" s="49"/>
      <c r="HLV5" s="49"/>
      <c r="HLW5" s="49"/>
      <c r="HLX5" s="49"/>
      <c r="HLY5" s="49"/>
      <c r="HLZ5" s="49"/>
      <c r="HMA5" s="49"/>
      <c r="HMB5" s="49"/>
      <c r="HMC5" s="49"/>
      <c r="HMD5" s="49"/>
      <c r="HME5" s="49"/>
      <c r="HMF5" s="49"/>
      <c r="HMG5" s="49"/>
      <c r="HMH5" s="49"/>
      <c r="HMI5" s="49"/>
      <c r="HMJ5" s="49"/>
      <c r="HMK5" s="49"/>
      <c r="HML5" s="49"/>
      <c r="HMM5" s="49"/>
      <c r="HMN5" s="49"/>
      <c r="HMO5" s="49"/>
      <c r="HMP5" s="49"/>
      <c r="HMQ5" s="49"/>
      <c r="HMR5" s="49"/>
      <c r="HMS5" s="49"/>
      <c r="HMT5" s="49"/>
      <c r="HMU5" s="49"/>
      <c r="HMV5" s="49"/>
      <c r="HMW5" s="49"/>
      <c r="HMX5" s="49"/>
      <c r="HMY5" s="49"/>
      <c r="HMZ5" s="49"/>
      <c r="HNA5" s="49"/>
      <c r="HNB5" s="49"/>
      <c r="HNC5" s="49"/>
      <c r="HND5" s="49"/>
      <c r="HNE5" s="49"/>
      <c r="HNF5" s="49"/>
      <c r="HNG5" s="49"/>
      <c r="HNH5" s="49"/>
      <c r="HNI5" s="49"/>
      <c r="HNJ5" s="49"/>
      <c r="HNK5" s="49"/>
      <c r="HNL5" s="49"/>
      <c r="HNM5" s="49"/>
      <c r="HNN5" s="49"/>
      <c r="HNO5" s="49"/>
      <c r="HNP5" s="49"/>
      <c r="HNQ5" s="49"/>
      <c r="HNR5" s="49"/>
      <c r="HNS5" s="49"/>
      <c r="HNT5" s="49"/>
      <c r="HNU5" s="49"/>
      <c r="HNV5" s="49"/>
      <c r="HNW5" s="49"/>
      <c r="HNX5" s="49"/>
      <c r="HNY5" s="49"/>
      <c r="HNZ5" s="49"/>
      <c r="HOA5" s="49"/>
      <c r="HOB5" s="49"/>
      <c r="HOC5" s="49"/>
      <c r="HOD5" s="49"/>
      <c r="HOE5" s="49"/>
      <c r="HOF5" s="49"/>
      <c r="HOG5" s="49"/>
      <c r="HOH5" s="49"/>
      <c r="HOI5" s="49"/>
      <c r="HOJ5" s="49"/>
      <c r="HOK5" s="49"/>
      <c r="HOL5" s="49"/>
      <c r="HOM5" s="49"/>
      <c r="HON5" s="49"/>
      <c r="HOO5" s="49"/>
      <c r="HOP5" s="49"/>
      <c r="HOQ5" s="49"/>
      <c r="HOR5" s="49"/>
      <c r="HOS5" s="49"/>
      <c r="HOT5" s="49"/>
      <c r="HOU5" s="49"/>
      <c r="HOV5" s="49"/>
      <c r="HOW5" s="49"/>
      <c r="HOX5" s="49"/>
      <c r="HOY5" s="49"/>
      <c r="HOZ5" s="49"/>
      <c r="HPA5" s="49"/>
      <c r="HPB5" s="49"/>
      <c r="HPC5" s="49"/>
      <c r="HPD5" s="49"/>
      <c r="HPE5" s="49"/>
      <c r="HPF5" s="49"/>
      <c r="HPG5" s="49"/>
      <c r="HPH5" s="49"/>
      <c r="HPI5" s="49"/>
      <c r="HPJ5" s="49"/>
      <c r="HPK5" s="49"/>
      <c r="HPL5" s="49"/>
      <c r="HPM5" s="49"/>
      <c r="HPN5" s="49"/>
      <c r="HPO5" s="49"/>
      <c r="HPP5" s="49"/>
      <c r="HPQ5" s="49"/>
      <c r="HPR5" s="49"/>
      <c r="HPS5" s="49"/>
      <c r="HPT5" s="49"/>
      <c r="HPU5" s="49"/>
      <c r="HPV5" s="49"/>
      <c r="HPW5" s="49"/>
      <c r="HPX5" s="49"/>
      <c r="HPY5" s="49"/>
      <c r="HPZ5" s="49"/>
      <c r="HQA5" s="49"/>
      <c r="HQB5" s="49"/>
      <c r="HQC5" s="49"/>
      <c r="HQD5" s="49"/>
      <c r="HQE5" s="49"/>
      <c r="HQF5" s="49"/>
      <c r="HQG5" s="49"/>
      <c r="HQH5" s="49"/>
      <c r="HQI5" s="49"/>
      <c r="HQJ5" s="49"/>
      <c r="HQK5" s="49"/>
      <c r="HQL5" s="49"/>
      <c r="HQM5" s="49"/>
      <c r="HQN5" s="49"/>
      <c r="HQO5" s="49"/>
      <c r="HQP5" s="49"/>
      <c r="HQQ5" s="49"/>
      <c r="HQR5" s="49"/>
      <c r="HQS5" s="49"/>
      <c r="HQT5" s="49"/>
      <c r="HQU5" s="49"/>
      <c r="HQV5" s="49"/>
      <c r="HQW5" s="49"/>
      <c r="HQX5" s="49"/>
      <c r="HQY5" s="49"/>
      <c r="HQZ5" s="49"/>
      <c r="HRA5" s="49"/>
      <c r="HRB5" s="49"/>
      <c r="HRC5" s="49"/>
      <c r="HRD5" s="49"/>
      <c r="HRE5" s="49"/>
      <c r="HRF5" s="49"/>
      <c r="HRG5" s="49"/>
      <c r="HRH5" s="49"/>
      <c r="HRI5" s="49"/>
      <c r="HRJ5" s="49"/>
      <c r="HRK5" s="49"/>
      <c r="HRL5" s="49"/>
      <c r="HRM5" s="49"/>
      <c r="HRN5" s="49"/>
      <c r="HRO5" s="49"/>
      <c r="HRP5" s="49"/>
      <c r="HRQ5" s="49"/>
      <c r="HRR5" s="49"/>
      <c r="HRS5" s="49"/>
      <c r="HRT5" s="49"/>
      <c r="HRU5" s="49"/>
      <c r="HRV5" s="49"/>
      <c r="HRW5" s="49"/>
      <c r="HRX5" s="49"/>
      <c r="HRY5" s="49"/>
      <c r="HRZ5" s="49"/>
      <c r="HSA5" s="49"/>
      <c r="HSB5" s="49"/>
      <c r="HSC5" s="49"/>
      <c r="HSD5" s="49"/>
      <c r="HSE5" s="49"/>
      <c r="HSF5" s="49"/>
      <c r="HSG5" s="49"/>
      <c r="HSH5" s="49"/>
      <c r="HSI5" s="49"/>
      <c r="HSJ5" s="49"/>
      <c r="HSK5" s="49"/>
      <c r="HSL5" s="49"/>
      <c r="HSM5" s="49"/>
      <c r="HSN5" s="49"/>
      <c r="HSO5" s="49"/>
      <c r="HSP5" s="49"/>
      <c r="HSQ5" s="49"/>
      <c r="HSR5" s="49"/>
      <c r="HSS5" s="49"/>
      <c r="HST5" s="49"/>
      <c r="HSU5" s="49"/>
      <c r="HSV5" s="49"/>
      <c r="HSW5" s="49"/>
      <c r="HSX5" s="49"/>
      <c r="HSY5" s="49"/>
      <c r="HSZ5" s="49"/>
      <c r="HTA5" s="49"/>
      <c r="HTB5" s="49"/>
      <c r="HTC5" s="49"/>
      <c r="HTD5" s="49"/>
      <c r="HTE5" s="49"/>
      <c r="HTF5" s="49"/>
      <c r="HTG5" s="49"/>
      <c r="HTH5" s="49"/>
      <c r="HTI5" s="49"/>
      <c r="HTJ5" s="49"/>
      <c r="HTK5" s="49"/>
      <c r="HTL5" s="49"/>
      <c r="HTM5" s="49"/>
      <c r="HTN5" s="49"/>
      <c r="HTO5" s="49"/>
      <c r="HTP5" s="49"/>
      <c r="HTQ5" s="49"/>
      <c r="HTR5" s="49"/>
      <c r="HTS5" s="49"/>
      <c r="HTT5" s="49"/>
      <c r="HTU5" s="49"/>
      <c r="HTV5" s="49"/>
      <c r="HTW5" s="49"/>
      <c r="HTX5" s="49"/>
      <c r="HTY5" s="49"/>
      <c r="HTZ5" s="49"/>
      <c r="HUA5" s="49"/>
      <c r="HUB5" s="49"/>
      <c r="HUC5" s="49"/>
      <c r="HUD5" s="49"/>
      <c r="HUE5" s="49"/>
      <c r="HUF5" s="49"/>
      <c r="HUG5" s="49"/>
      <c r="HUH5" s="49"/>
      <c r="HUI5" s="49"/>
      <c r="HUJ5" s="49"/>
      <c r="HUK5" s="49"/>
      <c r="HUL5" s="49"/>
      <c r="HUM5" s="49"/>
      <c r="HUN5" s="49"/>
      <c r="HUO5" s="49"/>
      <c r="HUP5" s="49"/>
      <c r="HUQ5" s="49"/>
      <c r="HUR5" s="49"/>
      <c r="HUS5" s="49"/>
      <c r="HUT5" s="49"/>
      <c r="HUU5" s="49"/>
      <c r="HUV5" s="49"/>
      <c r="HUW5" s="49"/>
      <c r="HUX5" s="49"/>
      <c r="HUY5" s="49"/>
      <c r="HUZ5" s="49"/>
      <c r="HVA5" s="49"/>
      <c r="HVB5" s="49"/>
      <c r="HVC5" s="49"/>
      <c r="HVD5" s="49"/>
      <c r="HVE5" s="49"/>
      <c r="HVF5" s="49"/>
      <c r="HVG5" s="49"/>
      <c r="HVH5" s="49"/>
      <c r="HVI5" s="49"/>
      <c r="HVJ5" s="49"/>
      <c r="HVK5" s="49"/>
      <c r="HVL5" s="49"/>
      <c r="HVM5" s="49"/>
      <c r="HVN5" s="49"/>
      <c r="HVO5" s="49"/>
      <c r="HVP5" s="49"/>
      <c r="HVQ5" s="49"/>
      <c r="HVR5" s="49"/>
      <c r="HVS5" s="49"/>
      <c r="HVT5" s="49"/>
      <c r="HVU5" s="49"/>
      <c r="HVV5" s="49"/>
      <c r="HVW5" s="49"/>
      <c r="HVX5" s="49"/>
      <c r="HVY5" s="49"/>
      <c r="HVZ5" s="49"/>
      <c r="HWA5" s="49"/>
      <c r="HWB5" s="49"/>
      <c r="HWC5" s="49"/>
      <c r="HWD5" s="49"/>
      <c r="HWE5" s="49"/>
      <c r="HWF5" s="49"/>
      <c r="HWG5" s="49"/>
      <c r="HWH5" s="49"/>
      <c r="HWI5" s="49"/>
      <c r="HWJ5" s="49"/>
      <c r="HWK5" s="49"/>
      <c r="HWL5" s="49"/>
      <c r="HWM5" s="49"/>
      <c r="HWN5" s="49"/>
      <c r="HWO5" s="49"/>
      <c r="HWP5" s="49"/>
      <c r="HWQ5" s="49"/>
      <c r="HWR5" s="49"/>
      <c r="HWS5" s="49"/>
      <c r="HWT5" s="49"/>
      <c r="HWU5" s="49"/>
      <c r="HWV5" s="49"/>
      <c r="HWW5" s="49"/>
      <c r="HWX5" s="49"/>
      <c r="HWY5" s="49"/>
      <c r="HWZ5" s="49"/>
      <c r="HXA5" s="49"/>
      <c r="HXB5" s="49"/>
      <c r="HXC5" s="49"/>
      <c r="HXD5" s="49"/>
      <c r="HXE5" s="49"/>
      <c r="HXF5" s="49"/>
      <c r="HXG5" s="49"/>
      <c r="HXH5" s="49"/>
      <c r="HXI5" s="49"/>
      <c r="HXJ5" s="49"/>
      <c r="HXK5" s="49"/>
      <c r="HXL5" s="49"/>
      <c r="HXM5" s="49"/>
      <c r="HXN5" s="49"/>
      <c r="HXO5" s="49"/>
      <c r="HXP5" s="49"/>
      <c r="HXQ5" s="49"/>
      <c r="HXR5" s="49"/>
      <c r="HXS5" s="49"/>
      <c r="HXT5" s="49"/>
      <c r="HXU5" s="49"/>
      <c r="HXV5" s="49"/>
      <c r="HXW5" s="49"/>
      <c r="HXX5" s="49"/>
      <c r="HXY5" s="49"/>
      <c r="HXZ5" s="49"/>
      <c r="HYA5" s="49"/>
      <c r="HYB5" s="49"/>
      <c r="HYC5" s="49"/>
      <c r="HYD5" s="49"/>
      <c r="HYE5" s="49"/>
      <c r="HYF5" s="49"/>
      <c r="HYG5" s="49"/>
      <c r="HYH5" s="49"/>
      <c r="HYI5" s="49"/>
      <c r="HYJ5" s="49"/>
      <c r="HYK5" s="49"/>
      <c r="HYL5" s="49"/>
      <c r="HYM5" s="49"/>
      <c r="HYN5" s="49"/>
      <c r="HYO5" s="49"/>
      <c r="HYP5" s="49"/>
      <c r="HYQ5" s="49"/>
      <c r="HYR5" s="49"/>
      <c r="HYS5" s="49"/>
      <c r="HYT5" s="49"/>
      <c r="HYU5" s="49"/>
      <c r="HYV5" s="49"/>
      <c r="HYW5" s="49"/>
      <c r="HYX5" s="49"/>
      <c r="HYY5" s="49"/>
      <c r="HYZ5" s="49"/>
      <c r="HZA5" s="49"/>
      <c r="HZB5" s="49"/>
      <c r="HZC5" s="49"/>
      <c r="HZD5" s="49"/>
      <c r="HZE5" s="49"/>
      <c r="HZF5" s="49"/>
      <c r="HZG5" s="49"/>
      <c r="HZH5" s="49"/>
      <c r="HZI5" s="49"/>
      <c r="HZJ5" s="49"/>
      <c r="HZK5" s="49"/>
      <c r="HZL5" s="49"/>
      <c r="HZM5" s="49"/>
      <c r="HZN5" s="49"/>
      <c r="HZO5" s="49"/>
      <c r="HZP5" s="49"/>
      <c r="HZQ5" s="49"/>
      <c r="HZR5" s="49"/>
      <c r="HZS5" s="49"/>
      <c r="HZT5" s="49"/>
      <c r="HZU5" s="49"/>
      <c r="HZV5" s="49"/>
      <c r="HZW5" s="49"/>
      <c r="HZX5" s="49"/>
      <c r="HZY5" s="49"/>
      <c r="HZZ5" s="49"/>
      <c r="IAA5" s="49"/>
      <c r="IAB5" s="49"/>
      <c r="IAC5" s="49"/>
      <c r="IAD5" s="49"/>
      <c r="IAE5" s="49"/>
      <c r="IAF5" s="49"/>
      <c r="IAG5" s="49"/>
      <c r="IAH5" s="49"/>
      <c r="IAI5" s="49"/>
      <c r="IAJ5" s="49"/>
      <c r="IAK5" s="49"/>
      <c r="IAL5" s="49"/>
      <c r="IAM5" s="49"/>
      <c r="IAN5" s="49"/>
      <c r="IAO5" s="49"/>
      <c r="IAP5" s="49"/>
      <c r="IAQ5" s="49"/>
      <c r="IAR5" s="49"/>
      <c r="IAS5" s="49"/>
      <c r="IAT5" s="49"/>
      <c r="IAU5" s="49"/>
      <c r="IAV5" s="49"/>
      <c r="IAW5" s="49"/>
      <c r="IAX5" s="49"/>
      <c r="IAY5" s="49"/>
      <c r="IAZ5" s="49"/>
      <c r="IBA5" s="49"/>
      <c r="IBB5" s="49"/>
      <c r="IBC5" s="49"/>
      <c r="IBD5" s="49"/>
      <c r="IBE5" s="49"/>
      <c r="IBF5" s="49"/>
      <c r="IBG5" s="49"/>
      <c r="IBH5" s="49"/>
      <c r="IBI5" s="49"/>
      <c r="IBJ5" s="49"/>
      <c r="IBK5" s="49"/>
      <c r="IBL5" s="49"/>
      <c r="IBM5" s="49"/>
      <c r="IBN5" s="49"/>
      <c r="IBO5" s="49"/>
      <c r="IBP5" s="49"/>
      <c r="IBQ5" s="49"/>
      <c r="IBR5" s="49"/>
      <c r="IBS5" s="49"/>
      <c r="IBT5" s="49"/>
      <c r="IBU5" s="49"/>
      <c r="IBV5" s="49"/>
      <c r="IBW5" s="49"/>
      <c r="IBX5" s="49"/>
      <c r="IBY5" s="49"/>
      <c r="IBZ5" s="49"/>
      <c r="ICA5" s="49"/>
      <c r="ICB5" s="49"/>
      <c r="ICC5" s="49"/>
      <c r="ICD5" s="49"/>
      <c r="ICE5" s="49"/>
      <c r="ICF5" s="49"/>
      <c r="ICG5" s="49"/>
      <c r="ICH5" s="49"/>
      <c r="ICI5" s="49"/>
      <c r="ICJ5" s="49"/>
      <c r="ICK5" s="49"/>
      <c r="ICL5" s="49"/>
      <c r="ICM5" s="49"/>
      <c r="ICN5" s="49"/>
      <c r="ICO5" s="49"/>
      <c r="ICP5" s="49"/>
      <c r="ICQ5" s="49"/>
      <c r="ICR5" s="49"/>
      <c r="ICS5" s="49"/>
      <c r="ICT5" s="49"/>
      <c r="ICU5" s="49"/>
      <c r="ICV5" s="49"/>
      <c r="ICW5" s="49"/>
      <c r="ICX5" s="49"/>
      <c r="ICY5" s="49"/>
      <c r="ICZ5" s="49"/>
      <c r="IDA5" s="49"/>
      <c r="IDB5" s="49"/>
      <c r="IDC5" s="49"/>
      <c r="IDD5" s="49"/>
      <c r="IDE5" s="49"/>
      <c r="IDF5" s="49"/>
      <c r="IDG5" s="49"/>
      <c r="IDH5" s="49"/>
      <c r="IDI5" s="49"/>
      <c r="IDJ5" s="49"/>
      <c r="IDK5" s="49"/>
      <c r="IDL5" s="49"/>
      <c r="IDM5" s="49"/>
      <c r="IDN5" s="49"/>
      <c r="IDO5" s="49"/>
      <c r="IDP5" s="49"/>
      <c r="IDQ5" s="49"/>
      <c r="IDR5" s="49"/>
      <c r="IDS5" s="49"/>
      <c r="IDT5" s="49"/>
      <c r="IDU5" s="49"/>
      <c r="IDV5" s="49"/>
      <c r="IDW5" s="49"/>
      <c r="IDX5" s="49"/>
      <c r="IDY5" s="49"/>
      <c r="IDZ5" s="49"/>
      <c r="IEA5" s="49"/>
      <c r="IEB5" s="49"/>
      <c r="IEC5" s="49"/>
      <c r="IED5" s="49"/>
      <c r="IEE5" s="49"/>
      <c r="IEF5" s="49"/>
      <c r="IEG5" s="49"/>
      <c r="IEH5" s="49"/>
      <c r="IEI5" s="49"/>
      <c r="IEJ5" s="49"/>
      <c r="IEK5" s="49"/>
      <c r="IEL5" s="49"/>
      <c r="IEM5" s="49"/>
      <c r="IEN5" s="49"/>
      <c r="IEO5" s="49"/>
      <c r="IEP5" s="49"/>
      <c r="IEQ5" s="49"/>
      <c r="IER5" s="49"/>
      <c r="IES5" s="49"/>
      <c r="IET5" s="49"/>
      <c r="IEU5" s="49"/>
      <c r="IEV5" s="49"/>
      <c r="IEW5" s="49"/>
      <c r="IEX5" s="49"/>
      <c r="IEY5" s="49"/>
      <c r="IEZ5" s="49"/>
      <c r="IFA5" s="49"/>
      <c r="IFB5" s="49"/>
      <c r="IFC5" s="49"/>
      <c r="IFD5" s="49"/>
      <c r="IFE5" s="49"/>
      <c r="IFF5" s="49"/>
      <c r="IFG5" s="49"/>
      <c r="IFH5" s="49"/>
      <c r="IFI5" s="49"/>
      <c r="IFJ5" s="49"/>
      <c r="IFK5" s="49"/>
      <c r="IFL5" s="49"/>
      <c r="IFM5" s="49"/>
      <c r="IFN5" s="49"/>
      <c r="IFO5" s="49"/>
      <c r="IFP5" s="49"/>
      <c r="IFQ5" s="49"/>
      <c r="IFR5" s="49"/>
      <c r="IFS5" s="49"/>
      <c r="IFT5" s="49"/>
      <c r="IFU5" s="49"/>
      <c r="IFV5" s="49"/>
      <c r="IFW5" s="49"/>
      <c r="IFX5" s="49"/>
      <c r="IFY5" s="49"/>
      <c r="IFZ5" s="49"/>
      <c r="IGA5" s="49"/>
      <c r="IGB5" s="49"/>
      <c r="IGC5" s="49"/>
      <c r="IGD5" s="49"/>
      <c r="IGE5" s="49"/>
      <c r="IGF5" s="49"/>
      <c r="IGG5" s="49"/>
      <c r="IGH5" s="49"/>
      <c r="IGI5" s="49"/>
      <c r="IGJ5" s="49"/>
      <c r="IGK5" s="49"/>
      <c r="IGL5" s="49"/>
      <c r="IGM5" s="49"/>
      <c r="IGN5" s="49"/>
      <c r="IGO5" s="49"/>
      <c r="IGP5" s="49"/>
      <c r="IGQ5" s="49"/>
      <c r="IGR5" s="49"/>
      <c r="IGS5" s="49"/>
      <c r="IGT5" s="49"/>
      <c r="IGU5" s="49"/>
      <c r="IGV5" s="49"/>
      <c r="IGW5" s="49"/>
      <c r="IGX5" s="49"/>
      <c r="IGY5" s="49"/>
      <c r="IGZ5" s="49"/>
      <c r="IHA5" s="49"/>
      <c r="IHB5" s="49"/>
      <c r="IHC5" s="49"/>
      <c r="IHD5" s="49"/>
      <c r="IHE5" s="49"/>
      <c r="IHF5" s="49"/>
      <c r="IHG5" s="49"/>
      <c r="IHH5" s="49"/>
      <c r="IHI5" s="49"/>
      <c r="IHJ5" s="49"/>
      <c r="IHK5" s="49"/>
      <c r="IHL5" s="49"/>
      <c r="IHM5" s="49"/>
      <c r="IHN5" s="49"/>
      <c r="IHO5" s="49"/>
      <c r="IHP5" s="49"/>
      <c r="IHQ5" s="49"/>
      <c r="IHR5" s="49"/>
      <c r="IHS5" s="49"/>
      <c r="IHT5" s="49"/>
      <c r="IHU5" s="49"/>
      <c r="IHV5" s="49"/>
      <c r="IHW5" s="49"/>
      <c r="IHX5" s="49"/>
      <c r="IHY5" s="49"/>
      <c r="IHZ5" s="49"/>
      <c r="IIA5" s="49"/>
      <c r="IIB5" s="49"/>
      <c r="IIC5" s="49"/>
      <c r="IID5" s="49"/>
      <c r="IIE5" s="49"/>
      <c r="IIF5" s="49"/>
      <c r="IIG5" s="49"/>
      <c r="IIH5" s="49"/>
      <c r="III5" s="49"/>
      <c r="IIJ5" s="49"/>
      <c r="IIK5" s="49"/>
      <c r="IIL5" s="49"/>
      <c r="IIM5" s="49"/>
      <c r="IIN5" s="49"/>
      <c r="IIO5" s="49"/>
      <c r="IIP5" s="49"/>
      <c r="IIQ5" s="49"/>
      <c r="IIR5" s="49"/>
      <c r="IIS5" s="49"/>
      <c r="IIT5" s="49"/>
      <c r="IIU5" s="49"/>
      <c r="IIV5" s="49"/>
      <c r="IIW5" s="49"/>
      <c r="IIX5" s="49"/>
      <c r="IIY5" s="49"/>
      <c r="IIZ5" s="49"/>
      <c r="IJA5" s="49"/>
      <c r="IJB5" s="49"/>
      <c r="IJC5" s="49"/>
      <c r="IJD5" s="49"/>
      <c r="IJE5" s="49"/>
      <c r="IJF5" s="49"/>
      <c r="IJG5" s="49"/>
      <c r="IJH5" s="49"/>
      <c r="IJI5" s="49"/>
      <c r="IJJ5" s="49"/>
      <c r="IJK5" s="49"/>
      <c r="IJL5" s="49"/>
      <c r="IJM5" s="49"/>
      <c r="IJN5" s="49"/>
      <c r="IJO5" s="49"/>
      <c r="IJP5" s="49"/>
      <c r="IJQ5" s="49"/>
      <c r="IJR5" s="49"/>
      <c r="IJS5" s="49"/>
      <c r="IJT5" s="49"/>
      <c r="IJU5" s="49"/>
      <c r="IJV5" s="49"/>
      <c r="IJW5" s="49"/>
      <c r="IJX5" s="49"/>
      <c r="IJY5" s="49"/>
      <c r="IJZ5" s="49"/>
      <c r="IKA5" s="49"/>
      <c r="IKB5" s="49"/>
      <c r="IKC5" s="49"/>
      <c r="IKD5" s="49"/>
      <c r="IKE5" s="49"/>
      <c r="IKF5" s="49"/>
      <c r="IKG5" s="49"/>
      <c r="IKH5" s="49"/>
      <c r="IKI5" s="49"/>
      <c r="IKJ5" s="49"/>
      <c r="IKK5" s="49"/>
      <c r="IKL5" s="49"/>
      <c r="IKM5" s="49"/>
      <c r="IKN5" s="49"/>
      <c r="IKO5" s="49"/>
      <c r="IKP5" s="49"/>
      <c r="IKQ5" s="49"/>
      <c r="IKR5" s="49"/>
      <c r="IKS5" s="49"/>
      <c r="IKT5" s="49"/>
      <c r="IKU5" s="49"/>
      <c r="IKV5" s="49"/>
      <c r="IKW5" s="49"/>
      <c r="IKX5" s="49"/>
      <c r="IKY5" s="49"/>
      <c r="IKZ5" s="49"/>
      <c r="ILA5" s="49"/>
      <c r="ILB5" s="49"/>
      <c r="ILC5" s="49"/>
      <c r="ILD5" s="49"/>
      <c r="ILE5" s="49"/>
      <c r="ILF5" s="49"/>
      <c r="ILG5" s="49"/>
      <c r="ILH5" s="49"/>
      <c r="ILI5" s="49"/>
      <c r="ILJ5" s="49"/>
      <c r="ILK5" s="49"/>
      <c r="ILL5" s="49"/>
      <c r="ILM5" s="49"/>
      <c r="ILN5" s="49"/>
      <c r="ILO5" s="49"/>
      <c r="ILP5" s="49"/>
      <c r="ILQ5" s="49"/>
      <c r="ILR5" s="49"/>
      <c r="ILS5" s="49"/>
      <c r="ILT5" s="49"/>
      <c r="ILU5" s="49"/>
      <c r="ILV5" s="49"/>
      <c r="ILW5" s="49"/>
      <c r="ILX5" s="49"/>
      <c r="ILY5" s="49"/>
      <c r="ILZ5" s="49"/>
      <c r="IMA5" s="49"/>
      <c r="IMB5" s="49"/>
      <c r="IMC5" s="49"/>
      <c r="IMD5" s="49"/>
      <c r="IME5" s="49"/>
      <c r="IMF5" s="49"/>
      <c r="IMG5" s="49"/>
      <c r="IMH5" s="49"/>
      <c r="IMI5" s="49"/>
      <c r="IMJ5" s="49"/>
      <c r="IMK5" s="49"/>
      <c r="IML5" s="49"/>
      <c r="IMM5" s="49"/>
      <c r="IMN5" s="49"/>
      <c r="IMO5" s="49"/>
      <c r="IMP5" s="49"/>
      <c r="IMQ5" s="49"/>
      <c r="IMR5" s="49"/>
      <c r="IMS5" s="49"/>
      <c r="IMT5" s="49"/>
      <c r="IMU5" s="49"/>
      <c r="IMV5" s="49"/>
      <c r="IMW5" s="49"/>
      <c r="IMX5" s="49"/>
      <c r="IMY5" s="49"/>
      <c r="IMZ5" s="49"/>
      <c r="INA5" s="49"/>
      <c r="INB5" s="49"/>
      <c r="INC5" s="49"/>
      <c r="IND5" s="49"/>
      <c r="INE5" s="49"/>
      <c r="INF5" s="49"/>
      <c r="ING5" s="49"/>
      <c r="INH5" s="49"/>
      <c r="INI5" s="49"/>
      <c r="INJ5" s="49"/>
      <c r="INK5" s="49"/>
      <c r="INL5" s="49"/>
      <c r="INM5" s="49"/>
      <c r="INN5" s="49"/>
      <c r="INO5" s="49"/>
      <c r="INP5" s="49"/>
      <c r="INQ5" s="49"/>
      <c r="INR5" s="49"/>
      <c r="INS5" s="49"/>
      <c r="INT5" s="49"/>
      <c r="INU5" s="49"/>
      <c r="INV5" s="49"/>
      <c r="INW5" s="49"/>
      <c r="INX5" s="49"/>
      <c r="INY5" s="49"/>
      <c r="INZ5" s="49"/>
      <c r="IOA5" s="49"/>
      <c r="IOB5" s="49"/>
      <c r="IOC5" s="49"/>
      <c r="IOD5" s="49"/>
      <c r="IOE5" s="49"/>
      <c r="IOF5" s="49"/>
      <c r="IOG5" s="49"/>
      <c r="IOH5" s="49"/>
      <c r="IOI5" s="49"/>
      <c r="IOJ5" s="49"/>
      <c r="IOK5" s="49"/>
      <c r="IOL5" s="49"/>
      <c r="IOM5" s="49"/>
      <c r="ION5" s="49"/>
      <c r="IOO5" s="49"/>
      <c r="IOP5" s="49"/>
      <c r="IOQ5" s="49"/>
      <c r="IOR5" s="49"/>
      <c r="IOS5" s="49"/>
      <c r="IOT5" s="49"/>
      <c r="IOU5" s="49"/>
      <c r="IOV5" s="49"/>
      <c r="IOW5" s="49"/>
      <c r="IOX5" s="49"/>
      <c r="IOY5" s="49"/>
      <c r="IOZ5" s="49"/>
      <c r="IPA5" s="49"/>
      <c r="IPB5" s="49"/>
      <c r="IPC5" s="49"/>
      <c r="IPD5" s="49"/>
      <c r="IPE5" s="49"/>
      <c r="IPF5" s="49"/>
      <c r="IPG5" s="49"/>
      <c r="IPH5" s="49"/>
      <c r="IPI5" s="49"/>
      <c r="IPJ5" s="49"/>
      <c r="IPK5" s="49"/>
      <c r="IPL5" s="49"/>
      <c r="IPM5" s="49"/>
      <c r="IPN5" s="49"/>
      <c r="IPO5" s="49"/>
      <c r="IPP5" s="49"/>
      <c r="IPQ5" s="49"/>
      <c r="IPR5" s="49"/>
      <c r="IPS5" s="49"/>
      <c r="IPT5" s="49"/>
      <c r="IPU5" s="49"/>
      <c r="IPV5" s="49"/>
      <c r="IPW5" s="49"/>
      <c r="IPX5" s="49"/>
      <c r="IPY5" s="49"/>
      <c r="IPZ5" s="49"/>
      <c r="IQA5" s="49"/>
      <c r="IQB5" s="49"/>
      <c r="IQC5" s="49"/>
      <c r="IQD5" s="49"/>
      <c r="IQE5" s="49"/>
      <c r="IQF5" s="49"/>
      <c r="IQG5" s="49"/>
      <c r="IQH5" s="49"/>
      <c r="IQI5" s="49"/>
      <c r="IQJ5" s="49"/>
      <c r="IQK5" s="49"/>
      <c r="IQL5" s="49"/>
      <c r="IQM5" s="49"/>
      <c r="IQN5" s="49"/>
      <c r="IQO5" s="49"/>
      <c r="IQP5" s="49"/>
      <c r="IQQ5" s="49"/>
      <c r="IQR5" s="49"/>
      <c r="IQS5" s="49"/>
      <c r="IQT5" s="49"/>
      <c r="IQU5" s="49"/>
      <c r="IQV5" s="49"/>
      <c r="IQW5" s="49"/>
      <c r="IQX5" s="49"/>
      <c r="IQY5" s="49"/>
      <c r="IQZ5" s="49"/>
      <c r="IRA5" s="49"/>
      <c r="IRB5" s="49"/>
      <c r="IRC5" s="49"/>
      <c r="IRD5" s="49"/>
      <c r="IRE5" s="49"/>
      <c r="IRF5" s="49"/>
      <c r="IRG5" s="49"/>
      <c r="IRH5" s="49"/>
      <c r="IRI5" s="49"/>
      <c r="IRJ5" s="49"/>
      <c r="IRK5" s="49"/>
      <c r="IRL5" s="49"/>
      <c r="IRM5" s="49"/>
      <c r="IRN5" s="49"/>
      <c r="IRO5" s="49"/>
      <c r="IRP5" s="49"/>
      <c r="IRQ5" s="49"/>
      <c r="IRR5" s="49"/>
      <c r="IRS5" s="49"/>
      <c r="IRT5" s="49"/>
      <c r="IRU5" s="49"/>
      <c r="IRV5" s="49"/>
      <c r="IRW5" s="49"/>
      <c r="IRX5" s="49"/>
      <c r="IRY5" s="49"/>
      <c r="IRZ5" s="49"/>
      <c r="ISA5" s="49"/>
      <c r="ISB5" s="49"/>
      <c r="ISC5" s="49"/>
      <c r="ISD5" s="49"/>
      <c r="ISE5" s="49"/>
      <c r="ISF5" s="49"/>
      <c r="ISG5" s="49"/>
      <c r="ISH5" s="49"/>
      <c r="ISI5" s="49"/>
      <c r="ISJ5" s="49"/>
      <c r="ISK5" s="49"/>
      <c r="ISL5" s="49"/>
      <c r="ISM5" s="49"/>
      <c r="ISN5" s="49"/>
      <c r="ISO5" s="49"/>
      <c r="ISP5" s="49"/>
      <c r="ISQ5" s="49"/>
      <c r="ISR5" s="49"/>
      <c r="ISS5" s="49"/>
      <c r="IST5" s="49"/>
      <c r="ISU5" s="49"/>
      <c r="ISV5" s="49"/>
      <c r="ISW5" s="49"/>
      <c r="ISX5" s="49"/>
      <c r="ISY5" s="49"/>
      <c r="ISZ5" s="49"/>
      <c r="ITA5" s="49"/>
      <c r="ITB5" s="49"/>
      <c r="ITC5" s="49"/>
      <c r="ITD5" s="49"/>
      <c r="ITE5" s="49"/>
      <c r="ITF5" s="49"/>
      <c r="ITG5" s="49"/>
      <c r="ITH5" s="49"/>
      <c r="ITI5" s="49"/>
      <c r="ITJ5" s="49"/>
      <c r="ITK5" s="49"/>
      <c r="ITL5" s="49"/>
      <c r="ITM5" s="49"/>
      <c r="ITN5" s="49"/>
      <c r="ITO5" s="49"/>
      <c r="ITP5" s="49"/>
      <c r="ITQ5" s="49"/>
      <c r="ITR5" s="49"/>
      <c r="ITS5" s="49"/>
      <c r="ITT5" s="49"/>
      <c r="ITU5" s="49"/>
      <c r="ITV5" s="49"/>
      <c r="ITW5" s="49"/>
      <c r="ITX5" s="49"/>
      <c r="ITY5" s="49"/>
      <c r="ITZ5" s="49"/>
      <c r="IUA5" s="49"/>
      <c r="IUB5" s="49"/>
      <c r="IUC5" s="49"/>
      <c r="IUD5" s="49"/>
      <c r="IUE5" s="49"/>
      <c r="IUF5" s="49"/>
      <c r="IUG5" s="49"/>
      <c r="IUH5" s="49"/>
      <c r="IUI5" s="49"/>
      <c r="IUJ5" s="49"/>
      <c r="IUK5" s="49"/>
      <c r="IUL5" s="49"/>
      <c r="IUM5" s="49"/>
      <c r="IUN5" s="49"/>
      <c r="IUO5" s="49"/>
      <c r="IUP5" s="49"/>
      <c r="IUQ5" s="49"/>
      <c r="IUR5" s="49"/>
      <c r="IUS5" s="49"/>
      <c r="IUT5" s="49"/>
      <c r="IUU5" s="49"/>
      <c r="IUV5" s="49"/>
      <c r="IUW5" s="49"/>
      <c r="IUX5" s="49"/>
      <c r="IUY5" s="49"/>
      <c r="IUZ5" s="49"/>
      <c r="IVA5" s="49"/>
      <c r="IVB5" s="49"/>
      <c r="IVC5" s="49"/>
      <c r="IVD5" s="49"/>
      <c r="IVE5" s="49"/>
      <c r="IVF5" s="49"/>
      <c r="IVG5" s="49"/>
      <c r="IVH5" s="49"/>
      <c r="IVI5" s="49"/>
      <c r="IVJ5" s="49"/>
      <c r="IVK5" s="49"/>
      <c r="IVL5" s="49"/>
      <c r="IVM5" s="49"/>
      <c r="IVN5" s="49"/>
      <c r="IVO5" s="49"/>
      <c r="IVP5" s="49"/>
      <c r="IVQ5" s="49"/>
      <c r="IVR5" s="49"/>
      <c r="IVS5" s="49"/>
      <c r="IVT5" s="49"/>
      <c r="IVU5" s="49"/>
      <c r="IVV5" s="49"/>
      <c r="IVW5" s="49"/>
      <c r="IVX5" s="49"/>
      <c r="IVY5" s="49"/>
      <c r="IVZ5" s="49"/>
      <c r="IWA5" s="49"/>
      <c r="IWB5" s="49"/>
      <c r="IWC5" s="49"/>
      <c r="IWD5" s="49"/>
      <c r="IWE5" s="49"/>
      <c r="IWF5" s="49"/>
      <c r="IWG5" s="49"/>
      <c r="IWH5" s="49"/>
      <c r="IWI5" s="49"/>
      <c r="IWJ5" s="49"/>
      <c r="IWK5" s="49"/>
      <c r="IWL5" s="49"/>
      <c r="IWM5" s="49"/>
      <c r="IWN5" s="49"/>
      <c r="IWO5" s="49"/>
      <c r="IWP5" s="49"/>
      <c r="IWQ5" s="49"/>
      <c r="IWR5" s="49"/>
      <c r="IWS5" s="49"/>
      <c r="IWT5" s="49"/>
      <c r="IWU5" s="49"/>
      <c r="IWV5" s="49"/>
      <c r="IWW5" s="49"/>
      <c r="IWX5" s="49"/>
      <c r="IWY5" s="49"/>
      <c r="IWZ5" s="49"/>
      <c r="IXA5" s="49"/>
      <c r="IXB5" s="49"/>
      <c r="IXC5" s="49"/>
      <c r="IXD5" s="49"/>
      <c r="IXE5" s="49"/>
      <c r="IXF5" s="49"/>
      <c r="IXG5" s="49"/>
      <c r="IXH5" s="49"/>
      <c r="IXI5" s="49"/>
      <c r="IXJ5" s="49"/>
      <c r="IXK5" s="49"/>
      <c r="IXL5" s="49"/>
      <c r="IXM5" s="49"/>
      <c r="IXN5" s="49"/>
      <c r="IXO5" s="49"/>
      <c r="IXP5" s="49"/>
      <c r="IXQ5" s="49"/>
      <c r="IXR5" s="49"/>
      <c r="IXS5" s="49"/>
      <c r="IXT5" s="49"/>
      <c r="IXU5" s="49"/>
      <c r="IXV5" s="49"/>
      <c r="IXW5" s="49"/>
      <c r="IXX5" s="49"/>
      <c r="IXY5" s="49"/>
      <c r="IXZ5" s="49"/>
      <c r="IYA5" s="49"/>
      <c r="IYB5" s="49"/>
      <c r="IYC5" s="49"/>
      <c r="IYD5" s="49"/>
      <c r="IYE5" s="49"/>
      <c r="IYF5" s="49"/>
      <c r="IYG5" s="49"/>
      <c r="IYH5" s="49"/>
      <c r="IYI5" s="49"/>
      <c r="IYJ5" s="49"/>
      <c r="IYK5" s="49"/>
      <c r="IYL5" s="49"/>
      <c r="IYM5" s="49"/>
      <c r="IYN5" s="49"/>
      <c r="IYO5" s="49"/>
      <c r="IYP5" s="49"/>
      <c r="IYQ5" s="49"/>
      <c r="IYR5" s="49"/>
      <c r="IYS5" s="49"/>
      <c r="IYT5" s="49"/>
      <c r="IYU5" s="49"/>
      <c r="IYV5" s="49"/>
      <c r="IYW5" s="49"/>
      <c r="IYX5" s="49"/>
      <c r="IYY5" s="49"/>
      <c r="IYZ5" s="49"/>
      <c r="IZA5" s="49"/>
      <c r="IZB5" s="49"/>
      <c r="IZC5" s="49"/>
      <c r="IZD5" s="49"/>
      <c r="IZE5" s="49"/>
      <c r="IZF5" s="49"/>
      <c r="IZG5" s="49"/>
      <c r="IZH5" s="49"/>
      <c r="IZI5" s="49"/>
      <c r="IZJ5" s="49"/>
      <c r="IZK5" s="49"/>
      <c r="IZL5" s="49"/>
      <c r="IZM5" s="49"/>
      <c r="IZN5" s="49"/>
      <c r="IZO5" s="49"/>
      <c r="IZP5" s="49"/>
      <c r="IZQ5" s="49"/>
      <c r="IZR5" s="49"/>
      <c r="IZS5" s="49"/>
      <c r="IZT5" s="49"/>
      <c r="IZU5" s="49"/>
      <c r="IZV5" s="49"/>
      <c r="IZW5" s="49"/>
      <c r="IZX5" s="49"/>
      <c r="IZY5" s="49"/>
      <c r="IZZ5" s="49"/>
      <c r="JAA5" s="49"/>
      <c r="JAB5" s="49"/>
      <c r="JAC5" s="49"/>
      <c r="JAD5" s="49"/>
      <c r="JAE5" s="49"/>
      <c r="JAF5" s="49"/>
      <c r="JAG5" s="49"/>
      <c r="JAH5" s="49"/>
      <c r="JAI5" s="49"/>
      <c r="JAJ5" s="49"/>
      <c r="JAK5" s="49"/>
      <c r="JAL5" s="49"/>
      <c r="JAM5" s="49"/>
      <c r="JAN5" s="49"/>
      <c r="JAO5" s="49"/>
      <c r="JAP5" s="49"/>
      <c r="JAQ5" s="49"/>
      <c r="JAR5" s="49"/>
      <c r="JAS5" s="49"/>
      <c r="JAT5" s="49"/>
      <c r="JAU5" s="49"/>
      <c r="JAV5" s="49"/>
      <c r="JAW5" s="49"/>
      <c r="JAX5" s="49"/>
      <c r="JAY5" s="49"/>
      <c r="JAZ5" s="49"/>
      <c r="JBA5" s="49"/>
      <c r="JBB5" s="49"/>
      <c r="JBC5" s="49"/>
      <c r="JBD5" s="49"/>
      <c r="JBE5" s="49"/>
      <c r="JBF5" s="49"/>
      <c r="JBG5" s="49"/>
      <c r="JBH5" s="49"/>
      <c r="JBI5" s="49"/>
      <c r="JBJ5" s="49"/>
      <c r="JBK5" s="49"/>
      <c r="JBL5" s="49"/>
      <c r="JBM5" s="49"/>
      <c r="JBN5" s="49"/>
      <c r="JBO5" s="49"/>
      <c r="JBP5" s="49"/>
      <c r="JBQ5" s="49"/>
      <c r="JBR5" s="49"/>
      <c r="JBS5" s="49"/>
      <c r="JBT5" s="49"/>
      <c r="JBU5" s="49"/>
      <c r="JBV5" s="49"/>
      <c r="JBW5" s="49"/>
      <c r="JBX5" s="49"/>
      <c r="JBY5" s="49"/>
      <c r="JBZ5" s="49"/>
      <c r="JCA5" s="49"/>
      <c r="JCB5" s="49"/>
      <c r="JCC5" s="49"/>
      <c r="JCD5" s="49"/>
      <c r="JCE5" s="49"/>
      <c r="JCF5" s="49"/>
      <c r="JCG5" s="49"/>
      <c r="JCH5" s="49"/>
      <c r="JCI5" s="49"/>
      <c r="JCJ5" s="49"/>
      <c r="JCK5" s="49"/>
      <c r="JCL5" s="49"/>
      <c r="JCM5" s="49"/>
      <c r="JCN5" s="49"/>
      <c r="JCO5" s="49"/>
      <c r="JCP5" s="49"/>
      <c r="JCQ5" s="49"/>
      <c r="JCR5" s="49"/>
      <c r="JCS5" s="49"/>
      <c r="JCT5" s="49"/>
      <c r="JCU5" s="49"/>
      <c r="JCV5" s="49"/>
      <c r="JCW5" s="49"/>
      <c r="JCX5" s="49"/>
      <c r="JCY5" s="49"/>
      <c r="JCZ5" s="49"/>
      <c r="JDA5" s="49"/>
      <c r="JDB5" s="49"/>
      <c r="JDC5" s="49"/>
      <c r="JDD5" s="49"/>
      <c r="JDE5" s="49"/>
      <c r="JDF5" s="49"/>
      <c r="JDG5" s="49"/>
      <c r="JDH5" s="49"/>
      <c r="JDI5" s="49"/>
      <c r="JDJ5" s="49"/>
      <c r="JDK5" s="49"/>
      <c r="JDL5" s="49"/>
      <c r="JDM5" s="49"/>
      <c r="JDN5" s="49"/>
      <c r="JDO5" s="49"/>
      <c r="JDP5" s="49"/>
      <c r="JDQ5" s="49"/>
      <c r="JDR5" s="49"/>
      <c r="JDS5" s="49"/>
      <c r="JDT5" s="49"/>
      <c r="JDU5" s="49"/>
      <c r="JDV5" s="49"/>
      <c r="JDW5" s="49"/>
      <c r="JDX5" s="49"/>
      <c r="JDY5" s="49"/>
      <c r="JDZ5" s="49"/>
      <c r="JEA5" s="49"/>
      <c r="JEB5" s="49"/>
      <c r="JEC5" s="49"/>
      <c r="JED5" s="49"/>
      <c r="JEE5" s="49"/>
      <c r="JEF5" s="49"/>
      <c r="JEG5" s="49"/>
      <c r="JEH5" s="49"/>
      <c r="JEI5" s="49"/>
      <c r="JEJ5" s="49"/>
      <c r="JEK5" s="49"/>
      <c r="JEL5" s="49"/>
      <c r="JEM5" s="49"/>
      <c r="JEN5" s="49"/>
      <c r="JEO5" s="49"/>
      <c r="JEP5" s="49"/>
      <c r="JEQ5" s="49"/>
      <c r="JER5" s="49"/>
      <c r="JES5" s="49"/>
      <c r="JET5" s="49"/>
      <c r="JEU5" s="49"/>
      <c r="JEV5" s="49"/>
      <c r="JEW5" s="49"/>
      <c r="JEX5" s="49"/>
      <c r="JEY5" s="49"/>
      <c r="JEZ5" s="49"/>
      <c r="JFA5" s="49"/>
      <c r="JFB5" s="49"/>
      <c r="JFC5" s="49"/>
      <c r="JFD5" s="49"/>
      <c r="JFE5" s="49"/>
      <c r="JFF5" s="49"/>
      <c r="JFG5" s="49"/>
      <c r="JFH5" s="49"/>
      <c r="JFI5" s="49"/>
      <c r="JFJ5" s="49"/>
      <c r="JFK5" s="49"/>
      <c r="JFL5" s="49"/>
      <c r="JFM5" s="49"/>
      <c r="JFN5" s="49"/>
      <c r="JFO5" s="49"/>
      <c r="JFP5" s="49"/>
      <c r="JFQ5" s="49"/>
      <c r="JFR5" s="49"/>
      <c r="JFS5" s="49"/>
      <c r="JFT5" s="49"/>
      <c r="JFU5" s="49"/>
      <c r="JFV5" s="49"/>
      <c r="JFW5" s="49"/>
      <c r="JFX5" s="49"/>
      <c r="JFY5" s="49"/>
      <c r="JFZ5" s="49"/>
      <c r="JGA5" s="49"/>
      <c r="JGB5" s="49"/>
      <c r="JGC5" s="49"/>
      <c r="JGD5" s="49"/>
      <c r="JGE5" s="49"/>
      <c r="JGF5" s="49"/>
      <c r="JGG5" s="49"/>
      <c r="JGH5" s="49"/>
      <c r="JGI5" s="49"/>
      <c r="JGJ5" s="49"/>
      <c r="JGK5" s="49"/>
      <c r="JGL5" s="49"/>
      <c r="JGM5" s="49"/>
      <c r="JGN5" s="49"/>
      <c r="JGO5" s="49"/>
      <c r="JGP5" s="49"/>
      <c r="JGQ5" s="49"/>
      <c r="JGR5" s="49"/>
      <c r="JGS5" s="49"/>
      <c r="JGT5" s="49"/>
      <c r="JGU5" s="49"/>
      <c r="JGV5" s="49"/>
      <c r="JGW5" s="49"/>
      <c r="JGX5" s="49"/>
      <c r="JGY5" s="49"/>
      <c r="JGZ5" s="49"/>
      <c r="JHA5" s="49"/>
      <c r="JHB5" s="49"/>
      <c r="JHC5" s="49"/>
      <c r="JHD5" s="49"/>
      <c r="JHE5" s="49"/>
      <c r="JHF5" s="49"/>
      <c r="JHG5" s="49"/>
      <c r="JHH5" s="49"/>
      <c r="JHI5" s="49"/>
      <c r="JHJ5" s="49"/>
      <c r="JHK5" s="49"/>
      <c r="JHL5" s="49"/>
      <c r="JHM5" s="49"/>
      <c r="JHN5" s="49"/>
      <c r="JHO5" s="49"/>
      <c r="JHP5" s="49"/>
      <c r="JHQ5" s="49"/>
      <c r="JHR5" s="49"/>
      <c r="JHS5" s="49"/>
      <c r="JHT5" s="49"/>
      <c r="JHU5" s="49"/>
      <c r="JHV5" s="49"/>
      <c r="JHW5" s="49"/>
      <c r="JHX5" s="49"/>
      <c r="JHY5" s="49"/>
      <c r="JHZ5" s="49"/>
      <c r="JIA5" s="49"/>
      <c r="JIB5" s="49"/>
      <c r="JIC5" s="49"/>
      <c r="JID5" s="49"/>
      <c r="JIE5" s="49"/>
      <c r="JIF5" s="49"/>
      <c r="JIG5" s="49"/>
      <c r="JIH5" s="49"/>
      <c r="JII5" s="49"/>
      <c r="JIJ5" s="49"/>
      <c r="JIK5" s="49"/>
      <c r="JIL5" s="49"/>
      <c r="JIM5" s="49"/>
      <c r="JIN5" s="49"/>
      <c r="JIO5" s="49"/>
      <c r="JIP5" s="49"/>
      <c r="JIQ5" s="49"/>
      <c r="JIR5" s="49"/>
      <c r="JIS5" s="49"/>
      <c r="JIT5" s="49"/>
      <c r="JIU5" s="49"/>
      <c r="JIV5" s="49"/>
      <c r="JIW5" s="49"/>
      <c r="JIX5" s="49"/>
      <c r="JIY5" s="49"/>
      <c r="JIZ5" s="49"/>
      <c r="JJA5" s="49"/>
      <c r="JJB5" s="49"/>
      <c r="JJC5" s="49"/>
      <c r="JJD5" s="49"/>
      <c r="JJE5" s="49"/>
      <c r="JJF5" s="49"/>
      <c r="JJG5" s="49"/>
      <c r="JJH5" s="49"/>
      <c r="JJI5" s="49"/>
      <c r="JJJ5" s="49"/>
      <c r="JJK5" s="49"/>
      <c r="JJL5" s="49"/>
      <c r="JJM5" s="49"/>
      <c r="JJN5" s="49"/>
      <c r="JJO5" s="49"/>
      <c r="JJP5" s="49"/>
      <c r="JJQ5" s="49"/>
      <c r="JJR5" s="49"/>
      <c r="JJS5" s="49"/>
      <c r="JJT5" s="49"/>
      <c r="JJU5" s="49"/>
      <c r="JJV5" s="49"/>
      <c r="JJW5" s="49"/>
      <c r="JJX5" s="49"/>
      <c r="JJY5" s="49"/>
      <c r="JJZ5" s="49"/>
      <c r="JKA5" s="49"/>
      <c r="JKB5" s="49"/>
      <c r="JKC5" s="49"/>
      <c r="JKD5" s="49"/>
      <c r="JKE5" s="49"/>
      <c r="JKF5" s="49"/>
      <c r="JKG5" s="49"/>
      <c r="JKH5" s="49"/>
      <c r="JKI5" s="49"/>
      <c r="JKJ5" s="49"/>
      <c r="JKK5" s="49"/>
      <c r="JKL5" s="49"/>
      <c r="JKM5" s="49"/>
      <c r="JKN5" s="49"/>
      <c r="JKO5" s="49"/>
      <c r="JKP5" s="49"/>
      <c r="JKQ5" s="49"/>
      <c r="JKR5" s="49"/>
      <c r="JKS5" s="49"/>
      <c r="JKT5" s="49"/>
      <c r="JKU5" s="49"/>
      <c r="JKV5" s="49"/>
      <c r="JKW5" s="49"/>
      <c r="JKX5" s="49"/>
      <c r="JKY5" s="49"/>
      <c r="JKZ5" s="49"/>
      <c r="JLA5" s="49"/>
      <c r="JLB5" s="49"/>
      <c r="JLC5" s="49"/>
      <c r="JLD5" s="49"/>
      <c r="JLE5" s="49"/>
      <c r="JLF5" s="49"/>
      <c r="JLG5" s="49"/>
      <c r="JLH5" s="49"/>
      <c r="JLI5" s="49"/>
      <c r="JLJ5" s="49"/>
      <c r="JLK5" s="49"/>
      <c r="JLL5" s="49"/>
      <c r="JLM5" s="49"/>
      <c r="JLN5" s="49"/>
      <c r="JLO5" s="49"/>
      <c r="JLP5" s="49"/>
      <c r="JLQ5" s="49"/>
      <c r="JLR5" s="49"/>
      <c r="JLS5" s="49"/>
      <c r="JLT5" s="49"/>
      <c r="JLU5" s="49"/>
      <c r="JLV5" s="49"/>
      <c r="JLW5" s="49"/>
      <c r="JLX5" s="49"/>
      <c r="JLY5" s="49"/>
      <c r="JLZ5" s="49"/>
      <c r="JMA5" s="49"/>
      <c r="JMB5" s="49"/>
      <c r="JMC5" s="49"/>
      <c r="JMD5" s="49"/>
      <c r="JME5" s="49"/>
      <c r="JMF5" s="49"/>
      <c r="JMG5" s="49"/>
      <c r="JMH5" s="49"/>
      <c r="JMI5" s="49"/>
      <c r="JMJ5" s="49"/>
      <c r="JMK5" s="49"/>
      <c r="JML5" s="49"/>
      <c r="JMM5" s="49"/>
      <c r="JMN5" s="49"/>
      <c r="JMO5" s="49"/>
      <c r="JMP5" s="49"/>
      <c r="JMQ5" s="49"/>
      <c r="JMR5" s="49"/>
      <c r="JMS5" s="49"/>
      <c r="JMT5" s="49"/>
      <c r="JMU5" s="49"/>
      <c r="JMV5" s="49"/>
      <c r="JMW5" s="49"/>
      <c r="JMX5" s="49"/>
      <c r="JMY5" s="49"/>
      <c r="JMZ5" s="49"/>
      <c r="JNA5" s="49"/>
      <c r="JNB5" s="49"/>
      <c r="JNC5" s="49"/>
      <c r="JND5" s="49"/>
      <c r="JNE5" s="49"/>
      <c r="JNF5" s="49"/>
      <c r="JNG5" s="49"/>
      <c r="JNH5" s="49"/>
      <c r="JNI5" s="49"/>
      <c r="JNJ5" s="49"/>
      <c r="JNK5" s="49"/>
      <c r="JNL5" s="49"/>
      <c r="JNM5" s="49"/>
      <c r="JNN5" s="49"/>
      <c r="JNO5" s="49"/>
      <c r="JNP5" s="49"/>
      <c r="JNQ5" s="49"/>
      <c r="JNR5" s="49"/>
      <c r="JNS5" s="49"/>
      <c r="JNT5" s="49"/>
      <c r="JNU5" s="49"/>
      <c r="JNV5" s="49"/>
      <c r="JNW5" s="49"/>
      <c r="JNX5" s="49"/>
      <c r="JNY5" s="49"/>
      <c r="JNZ5" s="49"/>
      <c r="JOA5" s="49"/>
      <c r="JOB5" s="49"/>
      <c r="JOC5" s="49"/>
      <c r="JOD5" s="49"/>
      <c r="JOE5" s="49"/>
      <c r="JOF5" s="49"/>
      <c r="JOG5" s="49"/>
      <c r="JOH5" s="49"/>
      <c r="JOI5" s="49"/>
      <c r="JOJ5" s="49"/>
      <c r="JOK5" s="49"/>
      <c r="JOL5" s="49"/>
      <c r="JOM5" s="49"/>
      <c r="JON5" s="49"/>
      <c r="JOO5" s="49"/>
      <c r="JOP5" s="49"/>
      <c r="JOQ5" s="49"/>
      <c r="JOR5" s="49"/>
      <c r="JOS5" s="49"/>
      <c r="JOT5" s="49"/>
      <c r="JOU5" s="49"/>
      <c r="JOV5" s="49"/>
      <c r="JOW5" s="49"/>
      <c r="JOX5" s="49"/>
      <c r="JOY5" s="49"/>
      <c r="JOZ5" s="49"/>
      <c r="JPA5" s="49"/>
      <c r="JPB5" s="49"/>
      <c r="JPC5" s="49"/>
      <c r="JPD5" s="49"/>
      <c r="JPE5" s="49"/>
      <c r="JPF5" s="49"/>
      <c r="JPG5" s="49"/>
      <c r="JPH5" s="49"/>
      <c r="JPI5" s="49"/>
      <c r="JPJ5" s="49"/>
      <c r="JPK5" s="49"/>
      <c r="JPL5" s="49"/>
      <c r="JPM5" s="49"/>
      <c r="JPN5" s="49"/>
      <c r="JPO5" s="49"/>
      <c r="JPP5" s="49"/>
      <c r="JPQ5" s="49"/>
      <c r="JPR5" s="49"/>
      <c r="JPS5" s="49"/>
      <c r="JPT5" s="49"/>
      <c r="JPU5" s="49"/>
      <c r="JPV5" s="49"/>
      <c r="JPW5" s="49"/>
      <c r="JPX5" s="49"/>
      <c r="JPY5" s="49"/>
      <c r="JPZ5" s="49"/>
      <c r="JQA5" s="49"/>
      <c r="JQB5" s="49"/>
      <c r="JQC5" s="49"/>
      <c r="JQD5" s="49"/>
      <c r="JQE5" s="49"/>
      <c r="JQF5" s="49"/>
      <c r="JQG5" s="49"/>
      <c r="JQH5" s="49"/>
      <c r="JQI5" s="49"/>
      <c r="JQJ5" s="49"/>
      <c r="JQK5" s="49"/>
      <c r="JQL5" s="49"/>
      <c r="JQM5" s="49"/>
      <c r="JQN5" s="49"/>
      <c r="JQO5" s="49"/>
      <c r="JQP5" s="49"/>
      <c r="JQQ5" s="49"/>
      <c r="JQR5" s="49"/>
      <c r="JQS5" s="49"/>
      <c r="JQT5" s="49"/>
      <c r="JQU5" s="49"/>
      <c r="JQV5" s="49"/>
      <c r="JQW5" s="49"/>
      <c r="JQX5" s="49"/>
      <c r="JQY5" s="49"/>
      <c r="JQZ5" s="49"/>
      <c r="JRA5" s="49"/>
      <c r="JRB5" s="49"/>
      <c r="JRC5" s="49"/>
      <c r="JRD5" s="49"/>
      <c r="JRE5" s="49"/>
      <c r="JRF5" s="49"/>
      <c r="JRG5" s="49"/>
      <c r="JRH5" s="49"/>
      <c r="JRI5" s="49"/>
      <c r="JRJ5" s="49"/>
      <c r="JRK5" s="49"/>
      <c r="JRL5" s="49"/>
      <c r="JRM5" s="49"/>
      <c r="JRN5" s="49"/>
      <c r="JRO5" s="49"/>
      <c r="JRP5" s="49"/>
      <c r="JRQ5" s="49"/>
      <c r="JRR5" s="49"/>
      <c r="JRS5" s="49"/>
      <c r="JRT5" s="49"/>
      <c r="JRU5" s="49"/>
      <c r="JRV5" s="49"/>
      <c r="JRW5" s="49"/>
      <c r="JRX5" s="49"/>
      <c r="JRY5" s="49"/>
      <c r="JRZ5" s="49"/>
      <c r="JSA5" s="49"/>
      <c r="JSB5" s="49"/>
      <c r="JSC5" s="49"/>
      <c r="JSD5" s="49"/>
      <c r="JSE5" s="49"/>
      <c r="JSF5" s="49"/>
      <c r="JSG5" s="49"/>
      <c r="JSH5" s="49"/>
      <c r="JSI5" s="49"/>
      <c r="JSJ5" s="49"/>
      <c r="JSK5" s="49"/>
      <c r="JSL5" s="49"/>
      <c r="JSM5" s="49"/>
      <c r="JSN5" s="49"/>
      <c r="JSO5" s="49"/>
      <c r="JSP5" s="49"/>
      <c r="JSQ5" s="49"/>
      <c r="JSR5" s="49"/>
      <c r="JSS5" s="49"/>
      <c r="JST5" s="49"/>
      <c r="JSU5" s="49"/>
      <c r="JSV5" s="49"/>
      <c r="JSW5" s="49"/>
      <c r="JSX5" s="49"/>
      <c r="JSY5" s="49"/>
      <c r="JSZ5" s="49"/>
      <c r="JTA5" s="49"/>
      <c r="JTB5" s="49"/>
      <c r="JTC5" s="49"/>
      <c r="JTD5" s="49"/>
      <c r="JTE5" s="49"/>
      <c r="JTF5" s="49"/>
      <c r="JTG5" s="49"/>
      <c r="JTH5" s="49"/>
      <c r="JTI5" s="49"/>
      <c r="JTJ5" s="49"/>
      <c r="JTK5" s="49"/>
      <c r="JTL5" s="49"/>
      <c r="JTM5" s="49"/>
      <c r="JTN5" s="49"/>
      <c r="JTO5" s="49"/>
      <c r="JTP5" s="49"/>
      <c r="JTQ5" s="49"/>
      <c r="JTR5" s="49"/>
      <c r="JTS5" s="49"/>
      <c r="JTT5" s="49"/>
      <c r="JTU5" s="49"/>
      <c r="JTV5" s="49"/>
      <c r="JTW5" s="49"/>
      <c r="JTX5" s="49"/>
      <c r="JTY5" s="49"/>
      <c r="JTZ5" s="49"/>
      <c r="JUA5" s="49"/>
      <c r="JUB5" s="49"/>
      <c r="JUC5" s="49"/>
      <c r="JUD5" s="49"/>
      <c r="JUE5" s="49"/>
      <c r="JUF5" s="49"/>
      <c r="JUG5" s="49"/>
      <c r="JUH5" s="49"/>
      <c r="JUI5" s="49"/>
      <c r="JUJ5" s="49"/>
      <c r="JUK5" s="49"/>
      <c r="JUL5" s="49"/>
      <c r="JUM5" s="49"/>
      <c r="JUN5" s="49"/>
      <c r="JUO5" s="49"/>
      <c r="JUP5" s="49"/>
      <c r="JUQ5" s="49"/>
      <c r="JUR5" s="49"/>
      <c r="JUS5" s="49"/>
      <c r="JUT5" s="49"/>
      <c r="JUU5" s="49"/>
      <c r="JUV5" s="49"/>
      <c r="JUW5" s="49"/>
      <c r="JUX5" s="49"/>
      <c r="JUY5" s="49"/>
      <c r="JUZ5" s="49"/>
      <c r="JVA5" s="49"/>
      <c r="JVB5" s="49"/>
      <c r="JVC5" s="49"/>
      <c r="JVD5" s="49"/>
      <c r="JVE5" s="49"/>
      <c r="JVF5" s="49"/>
      <c r="JVG5" s="49"/>
      <c r="JVH5" s="49"/>
      <c r="JVI5" s="49"/>
      <c r="JVJ5" s="49"/>
      <c r="JVK5" s="49"/>
      <c r="JVL5" s="49"/>
      <c r="JVM5" s="49"/>
      <c r="JVN5" s="49"/>
      <c r="JVO5" s="49"/>
      <c r="JVP5" s="49"/>
      <c r="JVQ5" s="49"/>
      <c r="JVR5" s="49"/>
      <c r="JVS5" s="49"/>
      <c r="JVT5" s="49"/>
      <c r="JVU5" s="49"/>
      <c r="JVV5" s="49"/>
      <c r="JVW5" s="49"/>
      <c r="JVX5" s="49"/>
      <c r="JVY5" s="49"/>
      <c r="JVZ5" s="49"/>
      <c r="JWA5" s="49"/>
      <c r="JWB5" s="49"/>
      <c r="JWC5" s="49"/>
      <c r="JWD5" s="49"/>
      <c r="JWE5" s="49"/>
      <c r="JWF5" s="49"/>
      <c r="JWG5" s="49"/>
      <c r="JWH5" s="49"/>
      <c r="JWI5" s="49"/>
      <c r="JWJ5" s="49"/>
      <c r="JWK5" s="49"/>
      <c r="JWL5" s="49"/>
      <c r="JWM5" s="49"/>
      <c r="JWN5" s="49"/>
      <c r="JWO5" s="49"/>
      <c r="JWP5" s="49"/>
      <c r="JWQ5" s="49"/>
      <c r="JWR5" s="49"/>
      <c r="JWS5" s="49"/>
      <c r="JWT5" s="49"/>
      <c r="JWU5" s="49"/>
      <c r="JWV5" s="49"/>
      <c r="JWW5" s="49"/>
      <c r="JWX5" s="49"/>
      <c r="JWY5" s="49"/>
      <c r="JWZ5" s="49"/>
      <c r="JXA5" s="49"/>
      <c r="JXB5" s="49"/>
      <c r="JXC5" s="49"/>
      <c r="JXD5" s="49"/>
      <c r="JXE5" s="49"/>
      <c r="JXF5" s="49"/>
      <c r="JXG5" s="49"/>
      <c r="JXH5" s="49"/>
      <c r="JXI5" s="49"/>
      <c r="JXJ5" s="49"/>
      <c r="JXK5" s="49"/>
      <c r="JXL5" s="49"/>
      <c r="JXM5" s="49"/>
      <c r="JXN5" s="49"/>
      <c r="JXO5" s="49"/>
      <c r="JXP5" s="49"/>
      <c r="JXQ5" s="49"/>
      <c r="JXR5" s="49"/>
      <c r="JXS5" s="49"/>
      <c r="JXT5" s="49"/>
      <c r="JXU5" s="49"/>
      <c r="JXV5" s="49"/>
      <c r="JXW5" s="49"/>
      <c r="JXX5" s="49"/>
      <c r="JXY5" s="49"/>
      <c r="JXZ5" s="49"/>
      <c r="JYA5" s="49"/>
      <c r="JYB5" s="49"/>
      <c r="JYC5" s="49"/>
      <c r="JYD5" s="49"/>
      <c r="JYE5" s="49"/>
      <c r="JYF5" s="49"/>
      <c r="JYG5" s="49"/>
      <c r="JYH5" s="49"/>
      <c r="JYI5" s="49"/>
      <c r="JYJ5" s="49"/>
      <c r="JYK5" s="49"/>
      <c r="JYL5" s="49"/>
      <c r="JYM5" s="49"/>
      <c r="JYN5" s="49"/>
      <c r="JYO5" s="49"/>
      <c r="JYP5" s="49"/>
      <c r="JYQ5" s="49"/>
      <c r="JYR5" s="49"/>
      <c r="JYS5" s="49"/>
      <c r="JYT5" s="49"/>
      <c r="JYU5" s="49"/>
      <c r="JYV5" s="49"/>
      <c r="JYW5" s="49"/>
      <c r="JYX5" s="49"/>
      <c r="JYY5" s="49"/>
      <c r="JYZ5" s="49"/>
      <c r="JZA5" s="49"/>
      <c r="JZB5" s="49"/>
      <c r="JZC5" s="49"/>
      <c r="JZD5" s="49"/>
      <c r="JZE5" s="49"/>
      <c r="JZF5" s="49"/>
      <c r="JZG5" s="49"/>
      <c r="JZH5" s="49"/>
      <c r="JZI5" s="49"/>
      <c r="JZJ5" s="49"/>
      <c r="JZK5" s="49"/>
      <c r="JZL5" s="49"/>
      <c r="JZM5" s="49"/>
      <c r="JZN5" s="49"/>
      <c r="JZO5" s="49"/>
      <c r="JZP5" s="49"/>
      <c r="JZQ5" s="49"/>
      <c r="JZR5" s="49"/>
      <c r="JZS5" s="49"/>
      <c r="JZT5" s="49"/>
      <c r="JZU5" s="49"/>
      <c r="JZV5" s="49"/>
      <c r="JZW5" s="49"/>
      <c r="JZX5" s="49"/>
      <c r="JZY5" s="49"/>
      <c r="JZZ5" s="49"/>
      <c r="KAA5" s="49"/>
      <c r="KAB5" s="49"/>
      <c r="KAC5" s="49"/>
      <c r="KAD5" s="49"/>
      <c r="KAE5" s="49"/>
      <c r="KAF5" s="49"/>
      <c r="KAG5" s="49"/>
      <c r="KAH5" s="49"/>
      <c r="KAI5" s="49"/>
      <c r="KAJ5" s="49"/>
      <c r="KAK5" s="49"/>
      <c r="KAL5" s="49"/>
      <c r="KAM5" s="49"/>
      <c r="KAN5" s="49"/>
      <c r="KAO5" s="49"/>
      <c r="KAP5" s="49"/>
      <c r="KAQ5" s="49"/>
      <c r="KAR5" s="49"/>
      <c r="KAS5" s="49"/>
      <c r="KAT5" s="49"/>
      <c r="KAU5" s="49"/>
      <c r="KAV5" s="49"/>
      <c r="KAW5" s="49"/>
      <c r="KAX5" s="49"/>
      <c r="KAY5" s="49"/>
      <c r="KAZ5" s="49"/>
      <c r="KBA5" s="49"/>
      <c r="KBB5" s="49"/>
      <c r="KBC5" s="49"/>
      <c r="KBD5" s="49"/>
      <c r="KBE5" s="49"/>
      <c r="KBF5" s="49"/>
      <c r="KBG5" s="49"/>
      <c r="KBH5" s="49"/>
      <c r="KBI5" s="49"/>
      <c r="KBJ5" s="49"/>
      <c r="KBK5" s="49"/>
      <c r="KBL5" s="49"/>
      <c r="KBM5" s="49"/>
      <c r="KBN5" s="49"/>
      <c r="KBO5" s="49"/>
      <c r="KBP5" s="49"/>
      <c r="KBQ5" s="49"/>
      <c r="KBR5" s="49"/>
      <c r="KBS5" s="49"/>
      <c r="KBT5" s="49"/>
      <c r="KBU5" s="49"/>
      <c r="KBV5" s="49"/>
      <c r="KBW5" s="49"/>
      <c r="KBX5" s="49"/>
      <c r="KBY5" s="49"/>
      <c r="KBZ5" s="49"/>
      <c r="KCA5" s="49"/>
      <c r="KCB5" s="49"/>
      <c r="KCC5" s="49"/>
      <c r="KCD5" s="49"/>
      <c r="KCE5" s="49"/>
      <c r="KCF5" s="49"/>
      <c r="KCG5" s="49"/>
      <c r="KCH5" s="49"/>
      <c r="KCI5" s="49"/>
      <c r="KCJ5" s="49"/>
      <c r="KCK5" s="49"/>
      <c r="KCL5" s="49"/>
      <c r="KCM5" s="49"/>
      <c r="KCN5" s="49"/>
      <c r="KCO5" s="49"/>
      <c r="KCP5" s="49"/>
      <c r="KCQ5" s="49"/>
      <c r="KCR5" s="49"/>
      <c r="KCS5" s="49"/>
      <c r="KCT5" s="49"/>
      <c r="KCU5" s="49"/>
      <c r="KCV5" s="49"/>
      <c r="KCW5" s="49"/>
      <c r="KCX5" s="49"/>
      <c r="KCY5" s="49"/>
      <c r="KCZ5" s="49"/>
      <c r="KDA5" s="49"/>
      <c r="KDB5" s="49"/>
      <c r="KDC5" s="49"/>
      <c r="KDD5" s="49"/>
      <c r="KDE5" s="49"/>
      <c r="KDF5" s="49"/>
      <c r="KDG5" s="49"/>
      <c r="KDH5" s="49"/>
      <c r="KDI5" s="49"/>
      <c r="KDJ5" s="49"/>
      <c r="KDK5" s="49"/>
      <c r="KDL5" s="49"/>
      <c r="KDM5" s="49"/>
      <c r="KDN5" s="49"/>
      <c r="KDO5" s="49"/>
      <c r="KDP5" s="49"/>
      <c r="KDQ5" s="49"/>
      <c r="KDR5" s="49"/>
      <c r="KDS5" s="49"/>
      <c r="KDT5" s="49"/>
      <c r="KDU5" s="49"/>
      <c r="KDV5" s="49"/>
      <c r="KDW5" s="49"/>
      <c r="KDX5" s="49"/>
      <c r="KDY5" s="49"/>
      <c r="KDZ5" s="49"/>
      <c r="KEA5" s="49"/>
      <c r="KEB5" s="49"/>
      <c r="KEC5" s="49"/>
      <c r="KED5" s="49"/>
      <c r="KEE5" s="49"/>
      <c r="KEF5" s="49"/>
      <c r="KEG5" s="49"/>
      <c r="KEH5" s="49"/>
      <c r="KEI5" s="49"/>
      <c r="KEJ5" s="49"/>
      <c r="KEK5" s="49"/>
      <c r="KEL5" s="49"/>
      <c r="KEM5" s="49"/>
      <c r="KEN5" s="49"/>
      <c r="KEO5" s="49"/>
      <c r="KEP5" s="49"/>
      <c r="KEQ5" s="49"/>
      <c r="KER5" s="49"/>
      <c r="KES5" s="49"/>
      <c r="KET5" s="49"/>
      <c r="KEU5" s="49"/>
      <c r="KEV5" s="49"/>
      <c r="KEW5" s="49"/>
      <c r="KEX5" s="49"/>
      <c r="KEY5" s="49"/>
      <c r="KEZ5" s="49"/>
      <c r="KFA5" s="49"/>
      <c r="KFB5" s="49"/>
      <c r="KFC5" s="49"/>
      <c r="KFD5" s="49"/>
      <c r="KFE5" s="49"/>
      <c r="KFF5" s="49"/>
      <c r="KFG5" s="49"/>
      <c r="KFH5" s="49"/>
      <c r="KFI5" s="49"/>
      <c r="KFJ5" s="49"/>
      <c r="KFK5" s="49"/>
      <c r="KFL5" s="49"/>
      <c r="KFM5" s="49"/>
      <c r="KFN5" s="49"/>
      <c r="KFO5" s="49"/>
      <c r="KFP5" s="49"/>
      <c r="KFQ5" s="49"/>
      <c r="KFR5" s="49"/>
      <c r="KFS5" s="49"/>
      <c r="KFT5" s="49"/>
      <c r="KFU5" s="49"/>
      <c r="KFV5" s="49"/>
      <c r="KFW5" s="49"/>
      <c r="KFX5" s="49"/>
      <c r="KFY5" s="49"/>
      <c r="KFZ5" s="49"/>
      <c r="KGA5" s="49"/>
      <c r="KGB5" s="49"/>
      <c r="KGC5" s="49"/>
      <c r="KGD5" s="49"/>
      <c r="KGE5" s="49"/>
      <c r="KGF5" s="49"/>
      <c r="KGG5" s="49"/>
      <c r="KGH5" s="49"/>
      <c r="KGI5" s="49"/>
      <c r="KGJ5" s="49"/>
      <c r="KGK5" s="49"/>
      <c r="KGL5" s="49"/>
      <c r="KGM5" s="49"/>
      <c r="KGN5" s="49"/>
      <c r="KGO5" s="49"/>
      <c r="KGP5" s="49"/>
      <c r="KGQ5" s="49"/>
      <c r="KGR5" s="49"/>
      <c r="KGS5" s="49"/>
      <c r="KGT5" s="49"/>
      <c r="KGU5" s="49"/>
      <c r="KGV5" s="49"/>
      <c r="KGW5" s="49"/>
      <c r="KGX5" s="49"/>
      <c r="KGY5" s="49"/>
      <c r="KGZ5" s="49"/>
      <c r="KHA5" s="49"/>
      <c r="KHB5" s="49"/>
      <c r="KHC5" s="49"/>
      <c r="KHD5" s="49"/>
      <c r="KHE5" s="49"/>
      <c r="KHF5" s="49"/>
      <c r="KHG5" s="49"/>
      <c r="KHH5" s="49"/>
      <c r="KHI5" s="49"/>
      <c r="KHJ5" s="49"/>
      <c r="KHK5" s="49"/>
      <c r="KHL5" s="49"/>
      <c r="KHM5" s="49"/>
      <c r="KHN5" s="49"/>
      <c r="KHO5" s="49"/>
      <c r="KHP5" s="49"/>
      <c r="KHQ5" s="49"/>
      <c r="KHR5" s="49"/>
      <c r="KHS5" s="49"/>
      <c r="KHT5" s="49"/>
      <c r="KHU5" s="49"/>
      <c r="KHV5" s="49"/>
      <c r="KHW5" s="49"/>
      <c r="KHX5" s="49"/>
      <c r="KHY5" s="49"/>
      <c r="KHZ5" s="49"/>
      <c r="KIA5" s="49"/>
      <c r="KIB5" s="49"/>
      <c r="KIC5" s="49"/>
      <c r="KID5" s="49"/>
      <c r="KIE5" s="49"/>
      <c r="KIF5" s="49"/>
      <c r="KIG5" s="49"/>
      <c r="KIH5" s="49"/>
      <c r="KII5" s="49"/>
      <c r="KIJ5" s="49"/>
      <c r="KIK5" s="49"/>
      <c r="KIL5" s="49"/>
      <c r="KIM5" s="49"/>
      <c r="KIN5" s="49"/>
      <c r="KIO5" s="49"/>
      <c r="KIP5" s="49"/>
      <c r="KIQ5" s="49"/>
      <c r="KIR5" s="49"/>
      <c r="KIS5" s="49"/>
      <c r="KIT5" s="49"/>
      <c r="KIU5" s="49"/>
      <c r="KIV5" s="49"/>
      <c r="KIW5" s="49"/>
      <c r="KIX5" s="49"/>
      <c r="KIY5" s="49"/>
      <c r="KIZ5" s="49"/>
      <c r="KJA5" s="49"/>
      <c r="KJB5" s="49"/>
      <c r="KJC5" s="49"/>
      <c r="KJD5" s="49"/>
      <c r="KJE5" s="49"/>
      <c r="KJF5" s="49"/>
      <c r="KJG5" s="49"/>
      <c r="KJH5" s="49"/>
      <c r="KJI5" s="49"/>
      <c r="KJJ5" s="49"/>
      <c r="KJK5" s="49"/>
      <c r="KJL5" s="49"/>
      <c r="KJM5" s="49"/>
      <c r="KJN5" s="49"/>
      <c r="KJO5" s="49"/>
      <c r="KJP5" s="49"/>
      <c r="KJQ5" s="49"/>
      <c r="KJR5" s="49"/>
      <c r="KJS5" s="49"/>
      <c r="KJT5" s="49"/>
      <c r="KJU5" s="49"/>
      <c r="KJV5" s="49"/>
      <c r="KJW5" s="49"/>
      <c r="KJX5" s="49"/>
      <c r="KJY5" s="49"/>
      <c r="KJZ5" s="49"/>
      <c r="KKA5" s="49"/>
      <c r="KKB5" s="49"/>
      <c r="KKC5" s="49"/>
      <c r="KKD5" s="49"/>
      <c r="KKE5" s="49"/>
      <c r="KKF5" s="49"/>
      <c r="KKG5" s="49"/>
      <c r="KKH5" s="49"/>
      <c r="KKI5" s="49"/>
      <c r="KKJ5" s="49"/>
      <c r="KKK5" s="49"/>
      <c r="KKL5" s="49"/>
      <c r="KKM5" s="49"/>
      <c r="KKN5" s="49"/>
      <c r="KKO5" s="49"/>
      <c r="KKP5" s="49"/>
      <c r="KKQ5" s="49"/>
      <c r="KKR5" s="49"/>
      <c r="KKS5" s="49"/>
      <c r="KKT5" s="49"/>
      <c r="KKU5" s="49"/>
      <c r="KKV5" s="49"/>
      <c r="KKW5" s="49"/>
      <c r="KKX5" s="49"/>
      <c r="KKY5" s="49"/>
      <c r="KKZ5" s="49"/>
      <c r="KLA5" s="49"/>
      <c r="KLB5" s="49"/>
      <c r="KLC5" s="49"/>
      <c r="KLD5" s="49"/>
      <c r="KLE5" s="49"/>
      <c r="KLF5" s="49"/>
      <c r="KLG5" s="49"/>
      <c r="KLH5" s="49"/>
      <c r="KLI5" s="49"/>
      <c r="KLJ5" s="49"/>
      <c r="KLK5" s="49"/>
      <c r="KLL5" s="49"/>
      <c r="KLM5" s="49"/>
      <c r="KLN5" s="49"/>
      <c r="KLO5" s="49"/>
      <c r="KLP5" s="49"/>
      <c r="KLQ5" s="49"/>
      <c r="KLR5" s="49"/>
      <c r="KLS5" s="49"/>
      <c r="KLT5" s="49"/>
      <c r="KLU5" s="49"/>
      <c r="KLV5" s="49"/>
      <c r="KLW5" s="49"/>
      <c r="KLX5" s="49"/>
      <c r="KLY5" s="49"/>
      <c r="KLZ5" s="49"/>
      <c r="KMA5" s="49"/>
      <c r="KMB5" s="49"/>
      <c r="KMC5" s="49"/>
      <c r="KMD5" s="49"/>
      <c r="KME5" s="49"/>
      <c r="KMF5" s="49"/>
      <c r="KMG5" s="49"/>
      <c r="KMH5" s="49"/>
      <c r="KMI5" s="49"/>
      <c r="KMJ5" s="49"/>
      <c r="KMK5" s="49"/>
      <c r="KML5" s="49"/>
      <c r="KMM5" s="49"/>
      <c r="KMN5" s="49"/>
      <c r="KMO5" s="49"/>
      <c r="KMP5" s="49"/>
      <c r="KMQ5" s="49"/>
      <c r="KMR5" s="49"/>
      <c r="KMS5" s="49"/>
      <c r="KMT5" s="49"/>
      <c r="KMU5" s="49"/>
      <c r="KMV5" s="49"/>
      <c r="KMW5" s="49"/>
      <c r="KMX5" s="49"/>
      <c r="KMY5" s="49"/>
      <c r="KMZ5" s="49"/>
      <c r="KNA5" s="49"/>
      <c r="KNB5" s="49"/>
      <c r="KNC5" s="49"/>
      <c r="KND5" s="49"/>
      <c r="KNE5" s="49"/>
      <c r="KNF5" s="49"/>
      <c r="KNG5" s="49"/>
      <c r="KNH5" s="49"/>
      <c r="KNI5" s="49"/>
      <c r="KNJ5" s="49"/>
      <c r="KNK5" s="49"/>
      <c r="KNL5" s="49"/>
      <c r="KNM5" s="49"/>
      <c r="KNN5" s="49"/>
      <c r="KNO5" s="49"/>
      <c r="KNP5" s="49"/>
      <c r="KNQ5" s="49"/>
      <c r="KNR5" s="49"/>
      <c r="KNS5" s="49"/>
      <c r="KNT5" s="49"/>
      <c r="KNU5" s="49"/>
      <c r="KNV5" s="49"/>
      <c r="KNW5" s="49"/>
      <c r="KNX5" s="49"/>
      <c r="KNY5" s="49"/>
      <c r="KNZ5" s="49"/>
      <c r="KOA5" s="49"/>
      <c r="KOB5" s="49"/>
      <c r="KOC5" s="49"/>
      <c r="KOD5" s="49"/>
      <c r="KOE5" s="49"/>
      <c r="KOF5" s="49"/>
      <c r="KOG5" s="49"/>
      <c r="KOH5" s="49"/>
      <c r="KOI5" s="49"/>
      <c r="KOJ5" s="49"/>
      <c r="KOK5" s="49"/>
      <c r="KOL5" s="49"/>
      <c r="KOM5" s="49"/>
      <c r="KON5" s="49"/>
      <c r="KOO5" s="49"/>
      <c r="KOP5" s="49"/>
      <c r="KOQ5" s="49"/>
      <c r="KOR5" s="49"/>
      <c r="KOS5" s="49"/>
      <c r="KOT5" s="49"/>
      <c r="KOU5" s="49"/>
      <c r="KOV5" s="49"/>
      <c r="KOW5" s="49"/>
      <c r="KOX5" s="49"/>
      <c r="KOY5" s="49"/>
      <c r="KOZ5" s="49"/>
      <c r="KPA5" s="49"/>
      <c r="KPB5" s="49"/>
      <c r="KPC5" s="49"/>
      <c r="KPD5" s="49"/>
      <c r="KPE5" s="49"/>
      <c r="KPF5" s="49"/>
      <c r="KPG5" s="49"/>
      <c r="KPH5" s="49"/>
      <c r="KPI5" s="49"/>
      <c r="KPJ5" s="49"/>
      <c r="KPK5" s="49"/>
      <c r="KPL5" s="49"/>
      <c r="KPM5" s="49"/>
      <c r="KPN5" s="49"/>
      <c r="KPO5" s="49"/>
      <c r="KPP5" s="49"/>
      <c r="KPQ5" s="49"/>
      <c r="KPR5" s="49"/>
      <c r="KPS5" s="49"/>
      <c r="KPT5" s="49"/>
      <c r="KPU5" s="49"/>
      <c r="KPV5" s="49"/>
      <c r="KPW5" s="49"/>
      <c r="KPX5" s="49"/>
      <c r="KPY5" s="49"/>
      <c r="KPZ5" s="49"/>
      <c r="KQA5" s="49"/>
      <c r="KQB5" s="49"/>
      <c r="KQC5" s="49"/>
      <c r="KQD5" s="49"/>
      <c r="KQE5" s="49"/>
      <c r="KQF5" s="49"/>
      <c r="KQG5" s="49"/>
      <c r="KQH5" s="49"/>
      <c r="KQI5" s="49"/>
      <c r="KQJ5" s="49"/>
      <c r="KQK5" s="49"/>
      <c r="KQL5" s="49"/>
      <c r="KQM5" s="49"/>
      <c r="KQN5" s="49"/>
      <c r="KQO5" s="49"/>
      <c r="KQP5" s="49"/>
      <c r="KQQ5" s="49"/>
      <c r="KQR5" s="49"/>
      <c r="KQS5" s="49"/>
      <c r="KQT5" s="49"/>
      <c r="KQU5" s="49"/>
      <c r="KQV5" s="49"/>
      <c r="KQW5" s="49"/>
      <c r="KQX5" s="49"/>
      <c r="KQY5" s="49"/>
      <c r="KQZ5" s="49"/>
      <c r="KRA5" s="49"/>
      <c r="KRB5" s="49"/>
      <c r="KRC5" s="49"/>
      <c r="KRD5" s="49"/>
      <c r="KRE5" s="49"/>
      <c r="KRF5" s="49"/>
      <c r="KRG5" s="49"/>
      <c r="KRH5" s="49"/>
      <c r="KRI5" s="49"/>
      <c r="KRJ5" s="49"/>
      <c r="KRK5" s="49"/>
      <c r="KRL5" s="49"/>
      <c r="KRM5" s="49"/>
      <c r="KRN5" s="49"/>
      <c r="KRO5" s="49"/>
      <c r="KRP5" s="49"/>
      <c r="KRQ5" s="49"/>
      <c r="KRR5" s="49"/>
      <c r="KRS5" s="49"/>
      <c r="KRT5" s="49"/>
      <c r="KRU5" s="49"/>
      <c r="KRV5" s="49"/>
      <c r="KRW5" s="49"/>
      <c r="KRX5" s="49"/>
      <c r="KRY5" s="49"/>
      <c r="KRZ5" s="49"/>
      <c r="KSA5" s="49"/>
      <c r="KSB5" s="49"/>
      <c r="KSC5" s="49"/>
      <c r="KSD5" s="49"/>
      <c r="KSE5" s="49"/>
      <c r="KSF5" s="49"/>
      <c r="KSG5" s="49"/>
      <c r="KSH5" s="49"/>
      <c r="KSI5" s="49"/>
      <c r="KSJ5" s="49"/>
      <c r="KSK5" s="49"/>
      <c r="KSL5" s="49"/>
      <c r="KSM5" s="49"/>
      <c r="KSN5" s="49"/>
      <c r="KSO5" s="49"/>
      <c r="KSP5" s="49"/>
      <c r="KSQ5" s="49"/>
      <c r="KSR5" s="49"/>
      <c r="KSS5" s="49"/>
      <c r="KST5" s="49"/>
      <c r="KSU5" s="49"/>
      <c r="KSV5" s="49"/>
      <c r="KSW5" s="49"/>
      <c r="KSX5" s="49"/>
      <c r="KSY5" s="49"/>
      <c r="KSZ5" s="49"/>
      <c r="KTA5" s="49"/>
      <c r="KTB5" s="49"/>
      <c r="KTC5" s="49"/>
      <c r="KTD5" s="49"/>
      <c r="KTE5" s="49"/>
      <c r="KTF5" s="49"/>
      <c r="KTG5" s="49"/>
      <c r="KTH5" s="49"/>
      <c r="KTI5" s="49"/>
      <c r="KTJ5" s="49"/>
      <c r="KTK5" s="49"/>
      <c r="KTL5" s="49"/>
      <c r="KTM5" s="49"/>
      <c r="KTN5" s="49"/>
      <c r="KTO5" s="49"/>
      <c r="KTP5" s="49"/>
      <c r="KTQ5" s="49"/>
      <c r="KTR5" s="49"/>
      <c r="KTS5" s="49"/>
      <c r="KTT5" s="49"/>
      <c r="KTU5" s="49"/>
      <c r="KTV5" s="49"/>
      <c r="KTW5" s="49"/>
      <c r="KTX5" s="49"/>
      <c r="KTY5" s="49"/>
      <c r="KTZ5" s="49"/>
      <c r="KUA5" s="49"/>
      <c r="KUB5" s="49"/>
      <c r="KUC5" s="49"/>
      <c r="KUD5" s="49"/>
      <c r="KUE5" s="49"/>
      <c r="KUF5" s="49"/>
      <c r="KUG5" s="49"/>
      <c r="KUH5" s="49"/>
      <c r="KUI5" s="49"/>
      <c r="KUJ5" s="49"/>
      <c r="KUK5" s="49"/>
      <c r="KUL5" s="49"/>
      <c r="KUM5" s="49"/>
      <c r="KUN5" s="49"/>
      <c r="KUO5" s="49"/>
      <c r="KUP5" s="49"/>
      <c r="KUQ5" s="49"/>
      <c r="KUR5" s="49"/>
      <c r="KUS5" s="49"/>
      <c r="KUT5" s="49"/>
      <c r="KUU5" s="49"/>
      <c r="KUV5" s="49"/>
      <c r="KUW5" s="49"/>
      <c r="KUX5" s="49"/>
      <c r="KUY5" s="49"/>
      <c r="KUZ5" s="49"/>
      <c r="KVA5" s="49"/>
      <c r="KVB5" s="49"/>
      <c r="KVC5" s="49"/>
      <c r="KVD5" s="49"/>
      <c r="KVE5" s="49"/>
      <c r="KVF5" s="49"/>
      <c r="KVG5" s="49"/>
      <c r="KVH5" s="49"/>
      <c r="KVI5" s="49"/>
      <c r="KVJ5" s="49"/>
      <c r="KVK5" s="49"/>
      <c r="KVL5" s="49"/>
      <c r="KVM5" s="49"/>
      <c r="KVN5" s="49"/>
      <c r="KVO5" s="49"/>
      <c r="KVP5" s="49"/>
      <c r="KVQ5" s="49"/>
      <c r="KVR5" s="49"/>
      <c r="KVS5" s="49"/>
      <c r="KVT5" s="49"/>
      <c r="KVU5" s="49"/>
      <c r="KVV5" s="49"/>
      <c r="KVW5" s="49"/>
      <c r="KVX5" s="49"/>
      <c r="KVY5" s="49"/>
      <c r="KVZ5" s="49"/>
      <c r="KWA5" s="49"/>
      <c r="KWB5" s="49"/>
      <c r="KWC5" s="49"/>
      <c r="KWD5" s="49"/>
      <c r="KWE5" s="49"/>
      <c r="KWF5" s="49"/>
      <c r="KWG5" s="49"/>
      <c r="KWH5" s="49"/>
      <c r="KWI5" s="49"/>
      <c r="KWJ5" s="49"/>
      <c r="KWK5" s="49"/>
      <c r="KWL5" s="49"/>
      <c r="KWM5" s="49"/>
      <c r="KWN5" s="49"/>
      <c r="KWO5" s="49"/>
      <c r="KWP5" s="49"/>
      <c r="KWQ5" s="49"/>
      <c r="KWR5" s="49"/>
      <c r="KWS5" s="49"/>
      <c r="KWT5" s="49"/>
      <c r="KWU5" s="49"/>
      <c r="KWV5" s="49"/>
      <c r="KWW5" s="49"/>
      <c r="KWX5" s="49"/>
      <c r="KWY5" s="49"/>
      <c r="KWZ5" s="49"/>
      <c r="KXA5" s="49"/>
      <c r="KXB5" s="49"/>
      <c r="KXC5" s="49"/>
      <c r="KXD5" s="49"/>
      <c r="KXE5" s="49"/>
      <c r="KXF5" s="49"/>
      <c r="KXG5" s="49"/>
      <c r="KXH5" s="49"/>
      <c r="KXI5" s="49"/>
      <c r="KXJ5" s="49"/>
      <c r="KXK5" s="49"/>
      <c r="KXL5" s="49"/>
      <c r="KXM5" s="49"/>
      <c r="KXN5" s="49"/>
      <c r="KXO5" s="49"/>
      <c r="KXP5" s="49"/>
      <c r="KXQ5" s="49"/>
      <c r="KXR5" s="49"/>
      <c r="KXS5" s="49"/>
      <c r="KXT5" s="49"/>
      <c r="KXU5" s="49"/>
      <c r="KXV5" s="49"/>
      <c r="KXW5" s="49"/>
      <c r="KXX5" s="49"/>
      <c r="KXY5" s="49"/>
      <c r="KXZ5" s="49"/>
      <c r="KYA5" s="49"/>
      <c r="KYB5" s="49"/>
      <c r="KYC5" s="49"/>
      <c r="KYD5" s="49"/>
      <c r="KYE5" s="49"/>
      <c r="KYF5" s="49"/>
      <c r="KYG5" s="49"/>
      <c r="KYH5" s="49"/>
      <c r="KYI5" s="49"/>
      <c r="KYJ5" s="49"/>
      <c r="KYK5" s="49"/>
      <c r="KYL5" s="49"/>
      <c r="KYM5" s="49"/>
      <c r="KYN5" s="49"/>
      <c r="KYO5" s="49"/>
      <c r="KYP5" s="49"/>
      <c r="KYQ5" s="49"/>
      <c r="KYR5" s="49"/>
      <c r="KYS5" s="49"/>
      <c r="KYT5" s="49"/>
      <c r="KYU5" s="49"/>
      <c r="KYV5" s="49"/>
      <c r="KYW5" s="49"/>
      <c r="KYX5" s="49"/>
      <c r="KYY5" s="49"/>
      <c r="KYZ5" s="49"/>
      <c r="KZA5" s="49"/>
      <c r="KZB5" s="49"/>
      <c r="KZC5" s="49"/>
      <c r="KZD5" s="49"/>
      <c r="KZE5" s="49"/>
      <c r="KZF5" s="49"/>
      <c r="KZG5" s="49"/>
      <c r="KZH5" s="49"/>
      <c r="KZI5" s="49"/>
      <c r="KZJ5" s="49"/>
      <c r="KZK5" s="49"/>
      <c r="KZL5" s="49"/>
      <c r="KZM5" s="49"/>
      <c r="KZN5" s="49"/>
      <c r="KZO5" s="49"/>
      <c r="KZP5" s="49"/>
      <c r="KZQ5" s="49"/>
      <c r="KZR5" s="49"/>
      <c r="KZS5" s="49"/>
      <c r="KZT5" s="49"/>
      <c r="KZU5" s="49"/>
      <c r="KZV5" s="49"/>
      <c r="KZW5" s="49"/>
      <c r="KZX5" s="49"/>
      <c r="KZY5" s="49"/>
      <c r="KZZ5" s="49"/>
      <c r="LAA5" s="49"/>
      <c r="LAB5" s="49"/>
      <c r="LAC5" s="49"/>
      <c r="LAD5" s="49"/>
      <c r="LAE5" s="49"/>
      <c r="LAF5" s="49"/>
      <c r="LAG5" s="49"/>
      <c r="LAH5" s="49"/>
      <c r="LAI5" s="49"/>
      <c r="LAJ5" s="49"/>
      <c r="LAK5" s="49"/>
      <c r="LAL5" s="49"/>
      <c r="LAM5" s="49"/>
      <c r="LAN5" s="49"/>
      <c r="LAO5" s="49"/>
      <c r="LAP5" s="49"/>
      <c r="LAQ5" s="49"/>
      <c r="LAR5" s="49"/>
      <c r="LAS5" s="49"/>
      <c r="LAT5" s="49"/>
      <c r="LAU5" s="49"/>
      <c r="LAV5" s="49"/>
      <c r="LAW5" s="49"/>
      <c r="LAX5" s="49"/>
      <c r="LAY5" s="49"/>
      <c r="LAZ5" s="49"/>
      <c r="LBA5" s="49"/>
      <c r="LBB5" s="49"/>
      <c r="LBC5" s="49"/>
      <c r="LBD5" s="49"/>
      <c r="LBE5" s="49"/>
      <c r="LBF5" s="49"/>
      <c r="LBG5" s="49"/>
      <c r="LBH5" s="49"/>
      <c r="LBI5" s="49"/>
      <c r="LBJ5" s="49"/>
      <c r="LBK5" s="49"/>
      <c r="LBL5" s="49"/>
      <c r="LBM5" s="49"/>
      <c r="LBN5" s="49"/>
      <c r="LBO5" s="49"/>
      <c r="LBP5" s="49"/>
      <c r="LBQ5" s="49"/>
      <c r="LBR5" s="49"/>
      <c r="LBS5" s="49"/>
      <c r="LBT5" s="49"/>
      <c r="LBU5" s="49"/>
      <c r="LBV5" s="49"/>
      <c r="LBW5" s="49"/>
      <c r="LBX5" s="49"/>
      <c r="LBY5" s="49"/>
      <c r="LBZ5" s="49"/>
      <c r="LCA5" s="49"/>
      <c r="LCB5" s="49"/>
      <c r="LCC5" s="49"/>
      <c r="LCD5" s="49"/>
      <c r="LCE5" s="49"/>
      <c r="LCF5" s="49"/>
      <c r="LCG5" s="49"/>
      <c r="LCH5" s="49"/>
      <c r="LCI5" s="49"/>
      <c r="LCJ5" s="49"/>
      <c r="LCK5" s="49"/>
      <c r="LCL5" s="49"/>
      <c r="LCM5" s="49"/>
      <c r="LCN5" s="49"/>
      <c r="LCO5" s="49"/>
      <c r="LCP5" s="49"/>
      <c r="LCQ5" s="49"/>
      <c r="LCR5" s="49"/>
      <c r="LCS5" s="49"/>
      <c r="LCT5" s="49"/>
      <c r="LCU5" s="49"/>
      <c r="LCV5" s="49"/>
      <c r="LCW5" s="49"/>
      <c r="LCX5" s="49"/>
      <c r="LCY5" s="49"/>
      <c r="LCZ5" s="49"/>
      <c r="LDA5" s="49"/>
      <c r="LDB5" s="49"/>
      <c r="LDC5" s="49"/>
      <c r="LDD5" s="49"/>
      <c r="LDE5" s="49"/>
      <c r="LDF5" s="49"/>
      <c r="LDG5" s="49"/>
      <c r="LDH5" s="49"/>
      <c r="LDI5" s="49"/>
      <c r="LDJ5" s="49"/>
      <c r="LDK5" s="49"/>
      <c r="LDL5" s="49"/>
      <c r="LDM5" s="49"/>
      <c r="LDN5" s="49"/>
      <c r="LDO5" s="49"/>
      <c r="LDP5" s="49"/>
      <c r="LDQ5" s="49"/>
      <c r="LDR5" s="49"/>
      <c r="LDS5" s="49"/>
      <c r="LDT5" s="49"/>
      <c r="LDU5" s="49"/>
      <c r="LDV5" s="49"/>
      <c r="LDW5" s="49"/>
      <c r="LDX5" s="49"/>
      <c r="LDY5" s="49"/>
      <c r="LDZ5" s="49"/>
      <c r="LEA5" s="49"/>
      <c r="LEB5" s="49"/>
      <c r="LEC5" s="49"/>
      <c r="LED5" s="49"/>
      <c r="LEE5" s="49"/>
      <c r="LEF5" s="49"/>
      <c r="LEG5" s="49"/>
      <c r="LEH5" s="49"/>
      <c r="LEI5" s="49"/>
      <c r="LEJ5" s="49"/>
      <c r="LEK5" s="49"/>
      <c r="LEL5" s="49"/>
      <c r="LEM5" s="49"/>
      <c r="LEN5" s="49"/>
      <c r="LEO5" s="49"/>
      <c r="LEP5" s="49"/>
      <c r="LEQ5" s="49"/>
      <c r="LER5" s="49"/>
      <c r="LES5" s="49"/>
      <c r="LET5" s="49"/>
      <c r="LEU5" s="49"/>
      <c r="LEV5" s="49"/>
      <c r="LEW5" s="49"/>
      <c r="LEX5" s="49"/>
      <c r="LEY5" s="49"/>
      <c r="LEZ5" s="49"/>
      <c r="LFA5" s="49"/>
      <c r="LFB5" s="49"/>
      <c r="LFC5" s="49"/>
      <c r="LFD5" s="49"/>
      <c r="LFE5" s="49"/>
      <c r="LFF5" s="49"/>
      <c r="LFG5" s="49"/>
      <c r="LFH5" s="49"/>
      <c r="LFI5" s="49"/>
      <c r="LFJ5" s="49"/>
      <c r="LFK5" s="49"/>
      <c r="LFL5" s="49"/>
      <c r="LFM5" s="49"/>
      <c r="LFN5" s="49"/>
      <c r="LFO5" s="49"/>
      <c r="LFP5" s="49"/>
      <c r="LFQ5" s="49"/>
      <c r="LFR5" s="49"/>
      <c r="LFS5" s="49"/>
      <c r="LFT5" s="49"/>
      <c r="LFU5" s="49"/>
      <c r="LFV5" s="49"/>
      <c r="LFW5" s="49"/>
      <c r="LFX5" s="49"/>
      <c r="LFY5" s="49"/>
      <c r="LFZ5" s="49"/>
      <c r="LGA5" s="49"/>
      <c r="LGB5" s="49"/>
      <c r="LGC5" s="49"/>
      <c r="LGD5" s="49"/>
      <c r="LGE5" s="49"/>
      <c r="LGF5" s="49"/>
      <c r="LGG5" s="49"/>
      <c r="LGH5" s="49"/>
      <c r="LGI5" s="49"/>
      <c r="LGJ5" s="49"/>
      <c r="LGK5" s="49"/>
      <c r="LGL5" s="49"/>
      <c r="LGM5" s="49"/>
      <c r="LGN5" s="49"/>
      <c r="LGO5" s="49"/>
      <c r="LGP5" s="49"/>
      <c r="LGQ5" s="49"/>
      <c r="LGR5" s="49"/>
      <c r="LGS5" s="49"/>
      <c r="LGT5" s="49"/>
      <c r="LGU5" s="49"/>
      <c r="LGV5" s="49"/>
      <c r="LGW5" s="49"/>
      <c r="LGX5" s="49"/>
      <c r="LGY5" s="49"/>
      <c r="LGZ5" s="49"/>
      <c r="LHA5" s="49"/>
      <c r="LHB5" s="49"/>
      <c r="LHC5" s="49"/>
      <c r="LHD5" s="49"/>
      <c r="LHE5" s="49"/>
      <c r="LHF5" s="49"/>
      <c r="LHG5" s="49"/>
      <c r="LHH5" s="49"/>
      <c r="LHI5" s="49"/>
      <c r="LHJ5" s="49"/>
      <c r="LHK5" s="49"/>
      <c r="LHL5" s="49"/>
      <c r="LHM5" s="49"/>
      <c r="LHN5" s="49"/>
      <c r="LHO5" s="49"/>
      <c r="LHP5" s="49"/>
      <c r="LHQ5" s="49"/>
      <c r="LHR5" s="49"/>
      <c r="LHS5" s="49"/>
      <c r="LHT5" s="49"/>
      <c r="LHU5" s="49"/>
      <c r="LHV5" s="49"/>
      <c r="LHW5" s="49"/>
      <c r="LHX5" s="49"/>
      <c r="LHY5" s="49"/>
      <c r="LHZ5" s="49"/>
      <c r="LIA5" s="49"/>
      <c r="LIB5" s="49"/>
      <c r="LIC5" s="49"/>
      <c r="LID5" s="49"/>
      <c r="LIE5" s="49"/>
      <c r="LIF5" s="49"/>
      <c r="LIG5" s="49"/>
      <c r="LIH5" s="49"/>
      <c r="LII5" s="49"/>
      <c r="LIJ5" s="49"/>
      <c r="LIK5" s="49"/>
      <c r="LIL5" s="49"/>
      <c r="LIM5" s="49"/>
      <c r="LIN5" s="49"/>
      <c r="LIO5" s="49"/>
      <c r="LIP5" s="49"/>
      <c r="LIQ5" s="49"/>
      <c r="LIR5" s="49"/>
      <c r="LIS5" s="49"/>
      <c r="LIT5" s="49"/>
      <c r="LIU5" s="49"/>
      <c r="LIV5" s="49"/>
      <c r="LIW5" s="49"/>
      <c r="LIX5" s="49"/>
      <c r="LIY5" s="49"/>
      <c r="LIZ5" s="49"/>
      <c r="LJA5" s="49"/>
      <c r="LJB5" s="49"/>
      <c r="LJC5" s="49"/>
      <c r="LJD5" s="49"/>
      <c r="LJE5" s="49"/>
      <c r="LJF5" s="49"/>
      <c r="LJG5" s="49"/>
      <c r="LJH5" s="49"/>
      <c r="LJI5" s="49"/>
      <c r="LJJ5" s="49"/>
      <c r="LJK5" s="49"/>
      <c r="LJL5" s="49"/>
      <c r="LJM5" s="49"/>
      <c r="LJN5" s="49"/>
      <c r="LJO5" s="49"/>
      <c r="LJP5" s="49"/>
      <c r="LJQ5" s="49"/>
      <c r="LJR5" s="49"/>
      <c r="LJS5" s="49"/>
      <c r="LJT5" s="49"/>
      <c r="LJU5" s="49"/>
      <c r="LJV5" s="49"/>
      <c r="LJW5" s="49"/>
      <c r="LJX5" s="49"/>
      <c r="LJY5" s="49"/>
      <c r="LJZ5" s="49"/>
      <c r="LKA5" s="49"/>
      <c r="LKB5" s="49"/>
      <c r="LKC5" s="49"/>
      <c r="LKD5" s="49"/>
      <c r="LKE5" s="49"/>
      <c r="LKF5" s="49"/>
      <c r="LKG5" s="49"/>
      <c r="LKH5" s="49"/>
      <c r="LKI5" s="49"/>
      <c r="LKJ5" s="49"/>
      <c r="LKK5" s="49"/>
      <c r="LKL5" s="49"/>
      <c r="LKM5" s="49"/>
      <c r="LKN5" s="49"/>
      <c r="LKO5" s="49"/>
      <c r="LKP5" s="49"/>
      <c r="LKQ5" s="49"/>
      <c r="LKR5" s="49"/>
      <c r="LKS5" s="49"/>
      <c r="LKT5" s="49"/>
      <c r="LKU5" s="49"/>
      <c r="LKV5" s="49"/>
      <c r="LKW5" s="49"/>
      <c r="LKX5" s="49"/>
      <c r="LKY5" s="49"/>
      <c r="LKZ5" s="49"/>
      <c r="LLA5" s="49"/>
      <c r="LLB5" s="49"/>
      <c r="LLC5" s="49"/>
      <c r="LLD5" s="49"/>
      <c r="LLE5" s="49"/>
      <c r="LLF5" s="49"/>
      <c r="LLG5" s="49"/>
      <c r="LLH5" s="49"/>
      <c r="LLI5" s="49"/>
      <c r="LLJ5" s="49"/>
      <c r="LLK5" s="49"/>
      <c r="LLL5" s="49"/>
      <c r="LLM5" s="49"/>
      <c r="LLN5" s="49"/>
      <c r="LLO5" s="49"/>
      <c r="LLP5" s="49"/>
      <c r="LLQ5" s="49"/>
      <c r="LLR5" s="49"/>
      <c r="LLS5" s="49"/>
      <c r="LLT5" s="49"/>
      <c r="LLU5" s="49"/>
      <c r="LLV5" s="49"/>
      <c r="LLW5" s="49"/>
      <c r="LLX5" s="49"/>
      <c r="LLY5" s="49"/>
      <c r="LLZ5" s="49"/>
      <c r="LMA5" s="49"/>
      <c r="LMB5" s="49"/>
      <c r="LMC5" s="49"/>
      <c r="LMD5" s="49"/>
      <c r="LME5" s="49"/>
      <c r="LMF5" s="49"/>
      <c r="LMG5" s="49"/>
      <c r="LMH5" s="49"/>
      <c r="LMI5" s="49"/>
      <c r="LMJ5" s="49"/>
      <c r="LMK5" s="49"/>
      <c r="LML5" s="49"/>
      <c r="LMM5" s="49"/>
      <c r="LMN5" s="49"/>
      <c r="LMO5" s="49"/>
      <c r="LMP5" s="49"/>
      <c r="LMQ5" s="49"/>
      <c r="LMR5" s="49"/>
      <c r="LMS5" s="49"/>
      <c r="LMT5" s="49"/>
      <c r="LMU5" s="49"/>
      <c r="LMV5" s="49"/>
      <c r="LMW5" s="49"/>
      <c r="LMX5" s="49"/>
      <c r="LMY5" s="49"/>
      <c r="LMZ5" s="49"/>
      <c r="LNA5" s="49"/>
      <c r="LNB5" s="49"/>
      <c r="LNC5" s="49"/>
      <c r="LND5" s="49"/>
      <c r="LNE5" s="49"/>
      <c r="LNF5" s="49"/>
      <c r="LNG5" s="49"/>
      <c r="LNH5" s="49"/>
      <c r="LNI5" s="49"/>
      <c r="LNJ5" s="49"/>
      <c r="LNK5" s="49"/>
      <c r="LNL5" s="49"/>
      <c r="LNM5" s="49"/>
      <c r="LNN5" s="49"/>
      <c r="LNO5" s="49"/>
      <c r="LNP5" s="49"/>
      <c r="LNQ5" s="49"/>
      <c r="LNR5" s="49"/>
      <c r="LNS5" s="49"/>
      <c r="LNT5" s="49"/>
      <c r="LNU5" s="49"/>
      <c r="LNV5" s="49"/>
      <c r="LNW5" s="49"/>
      <c r="LNX5" s="49"/>
      <c r="LNY5" s="49"/>
      <c r="LNZ5" s="49"/>
      <c r="LOA5" s="49"/>
      <c r="LOB5" s="49"/>
      <c r="LOC5" s="49"/>
      <c r="LOD5" s="49"/>
      <c r="LOE5" s="49"/>
      <c r="LOF5" s="49"/>
      <c r="LOG5" s="49"/>
      <c r="LOH5" s="49"/>
      <c r="LOI5" s="49"/>
      <c r="LOJ5" s="49"/>
      <c r="LOK5" s="49"/>
      <c r="LOL5" s="49"/>
      <c r="LOM5" s="49"/>
      <c r="LON5" s="49"/>
      <c r="LOO5" s="49"/>
      <c r="LOP5" s="49"/>
      <c r="LOQ5" s="49"/>
      <c r="LOR5" s="49"/>
      <c r="LOS5" s="49"/>
      <c r="LOT5" s="49"/>
      <c r="LOU5" s="49"/>
      <c r="LOV5" s="49"/>
      <c r="LOW5" s="49"/>
      <c r="LOX5" s="49"/>
      <c r="LOY5" s="49"/>
      <c r="LOZ5" s="49"/>
      <c r="LPA5" s="49"/>
      <c r="LPB5" s="49"/>
      <c r="LPC5" s="49"/>
      <c r="LPD5" s="49"/>
      <c r="LPE5" s="49"/>
      <c r="LPF5" s="49"/>
      <c r="LPG5" s="49"/>
      <c r="LPH5" s="49"/>
      <c r="LPI5" s="49"/>
      <c r="LPJ5" s="49"/>
      <c r="LPK5" s="49"/>
      <c r="LPL5" s="49"/>
      <c r="LPM5" s="49"/>
      <c r="LPN5" s="49"/>
      <c r="LPO5" s="49"/>
      <c r="LPP5" s="49"/>
      <c r="LPQ5" s="49"/>
      <c r="LPR5" s="49"/>
      <c r="LPS5" s="49"/>
      <c r="LPT5" s="49"/>
      <c r="LPU5" s="49"/>
      <c r="LPV5" s="49"/>
      <c r="LPW5" s="49"/>
      <c r="LPX5" s="49"/>
      <c r="LPY5" s="49"/>
      <c r="LPZ5" s="49"/>
      <c r="LQA5" s="49"/>
      <c r="LQB5" s="49"/>
      <c r="LQC5" s="49"/>
      <c r="LQD5" s="49"/>
      <c r="LQE5" s="49"/>
      <c r="LQF5" s="49"/>
      <c r="LQG5" s="49"/>
      <c r="LQH5" s="49"/>
      <c r="LQI5" s="49"/>
      <c r="LQJ5" s="49"/>
      <c r="LQK5" s="49"/>
      <c r="LQL5" s="49"/>
      <c r="LQM5" s="49"/>
      <c r="LQN5" s="49"/>
      <c r="LQO5" s="49"/>
      <c r="LQP5" s="49"/>
      <c r="LQQ5" s="49"/>
      <c r="LQR5" s="49"/>
      <c r="LQS5" s="49"/>
      <c r="LQT5" s="49"/>
      <c r="LQU5" s="49"/>
      <c r="LQV5" s="49"/>
      <c r="LQW5" s="49"/>
      <c r="LQX5" s="49"/>
      <c r="LQY5" s="49"/>
      <c r="LQZ5" s="49"/>
      <c r="LRA5" s="49"/>
      <c r="LRB5" s="49"/>
      <c r="LRC5" s="49"/>
      <c r="LRD5" s="49"/>
      <c r="LRE5" s="49"/>
      <c r="LRF5" s="49"/>
      <c r="LRG5" s="49"/>
      <c r="LRH5" s="49"/>
      <c r="LRI5" s="49"/>
      <c r="LRJ5" s="49"/>
      <c r="LRK5" s="49"/>
      <c r="LRL5" s="49"/>
      <c r="LRM5" s="49"/>
      <c r="LRN5" s="49"/>
      <c r="LRO5" s="49"/>
      <c r="LRP5" s="49"/>
      <c r="LRQ5" s="49"/>
      <c r="LRR5" s="49"/>
      <c r="LRS5" s="49"/>
      <c r="LRT5" s="49"/>
      <c r="LRU5" s="49"/>
      <c r="LRV5" s="49"/>
      <c r="LRW5" s="49"/>
      <c r="LRX5" s="49"/>
      <c r="LRY5" s="49"/>
      <c r="LRZ5" s="49"/>
      <c r="LSA5" s="49"/>
      <c r="LSB5" s="49"/>
      <c r="LSC5" s="49"/>
      <c r="LSD5" s="49"/>
      <c r="LSE5" s="49"/>
      <c r="LSF5" s="49"/>
      <c r="LSG5" s="49"/>
      <c r="LSH5" s="49"/>
      <c r="LSI5" s="49"/>
      <c r="LSJ5" s="49"/>
      <c r="LSK5" s="49"/>
      <c r="LSL5" s="49"/>
      <c r="LSM5" s="49"/>
      <c r="LSN5" s="49"/>
      <c r="LSO5" s="49"/>
      <c r="LSP5" s="49"/>
      <c r="LSQ5" s="49"/>
      <c r="LSR5" s="49"/>
      <c r="LSS5" s="49"/>
      <c r="LST5" s="49"/>
      <c r="LSU5" s="49"/>
      <c r="LSV5" s="49"/>
      <c r="LSW5" s="49"/>
      <c r="LSX5" s="49"/>
      <c r="LSY5" s="49"/>
      <c r="LSZ5" s="49"/>
      <c r="LTA5" s="49"/>
      <c r="LTB5" s="49"/>
      <c r="LTC5" s="49"/>
      <c r="LTD5" s="49"/>
      <c r="LTE5" s="49"/>
      <c r="LTF5" s="49"/>
      <c r="LTG5" s="49"/>
      <c r="LTH5" s="49"/>
      <c r="LTI5" s="49"/>
      <c r="LTJ5" s="49"/>
      <c r="LTK5" s="49"/>
      <c r="LTL5" s="49"/>
      <c r="LTM5" s="49"/>
      <c r="LTN5" s="49"/>
      <c r="LTO5" s="49"/>
      <c r="LTP5" s="49"/>
      <c r="LTQ5" s="49"/>
      <c r="LTR5" s="49"/>
      <c r="LTS5" s="49"/>
      <c r="LTT5" s="49"/>
      <c r="LTU5" s="49"/>
      <c r="LTV5" s="49"/>
      <c r="LTW5" s="49"/>
      <c r="LTX5" s="49"/>
      <c r="LTY5" s="49"/>
      <c r="LTZ5" s="49"/>
      <c r="LUA5" s="49"/>
      <c r="LUB5" s="49"/>
      <c r="LUC5" s="49"/>
      <c r="LUD5" s="49"/>
      <c r="LUE5" s="49"/>
      <c r="LUF5" s="49"/>
      <c r="LUG5" s="49"/>
      <c r="LUH5" s="49"/>
      <c r="LUI5" s="49"/>
      <c r="LUJ5" s="49"/>
      <c r="LUK5" s="49"/>
      <c r="LUL5" s="49"/>
      <c r="LUM5" s="49"/>
      <c r="LUN5" s="49"/>
      <c r="LUO5" s="49"/>
      <c r="LUP5" s="49"/>
      <c r="LUQ5" s="49"/>
      <c r="LUR5" s="49"/>
      <c r="LUS5" s="49"/>
      <c r="LUT5" s="49"/>
      <c r="LUU5" s="49"/>
      <c r="LUV5" s="49"/>
      <c r="LUW5" s="49"/>
      <c r="LUX5" s="49"/>
      <c r="LUY5" s="49"/>
      <c r="LUZ5" s="49"/>
      <c r="LVA5" s="49"/>
      <c r="LVB5" s="49"/>
      <c r="LVC5" s="49"/>
      <c r="LVD5" s="49"/>
      <c r="LVE5" s="49"/>
      <c r="LVF5" s="49"/>
      <c r="LVG5" s="49"/>
      <c r="LVH5" s="49"/>
      <c r="LVI5" s="49"/>
      <c r="LVJ5" s="49"/>
      <c r="LVK5" s="49"/>
      <c r="LVL5" s="49"/>
      <c r="LVM5" s="49"/>
      <c r="LVN5" s="49"/>
      <c r="LVO5" s="49"/>
      <c r="LVP5" s="49"/>
      <c r="LVQ5" s="49"/>
      <c r="LVR5" s="49"/>
      <c r="LVS5" s="49"/>
      <c r="LVT5" s="49"/>
      <c r="LVU5" s="49"/>
      <c r="LVV5" s="49"/>
      <c r="LVW5" s="49"/>
      <c r="LVX5" s="49"/>
      <c r="LVY5" s="49"/>
      <c r="LVZ5" s="49"/>
      <c r="LWA5" s="49"/>
      <c r="LWB5" s="49"/>
      <c r="LWC5" s="49"/>
      <c r="LWD5" s="49"/>
      <c r="LWE5" s="49"/>
      <c r="LWF5" s="49"/>
      <c r="LWG5" s="49"/>
      <c r="LWH5" s="49"/>
      <c r="LWI5" s="49"/>
      <c r="LWJ5" s="49"/>
      <c r="LWK5" s="49"/>
      <c r="LWL5" s="49"/>
      <c r="LWM5" s="49"/>
      <c r="LWN5" s="49"/>
      <c r="LWO5" s="49"/>
      <c r="LWP5" s="49"/>
      <c r="LWQ5" s="49"/>
      <c r="LWR5" s="49"/>
      <c r="LWS5" s="49"/>
      <c r="LWT5" s="49"/>
      <c r="LWU5" s="49"/>
      <c r="LWV5" s="49"/>
      <c r="LWW5" s="49"/>
      <c r="LWX5" s="49"/>
      <c r="LWY5" s="49"/>
      <c r="LWZ5" s="49"/>
      <c r="LXA5" s="49"/>
      <c r="LXB5" s="49"/>
      <c r="LXC5" s="49"/>
      <c r="LXD5" s="49"/>
      <c r="LXE5" s="49"/>
      <c r="LXF5" s="49"/>
      <c r="LXG5" s="49"/>
      <c r="LXH5" s="49"/>
      <c r="LXI5" s="49"/>
      <c r="LXJ5" s="49"/>
      <c r="LXK5" s="49"/>
      <c r="LXL5" s="49"/>
      <c r="LXM5" s="49"/>
      <c r="LXN5" s="49"/>
      <c r="LXO5" s="49"/>
      <c r="LXP5" s="49"/>
      <c r="LXQ5" s="49"/>
      <c r="LXR5" s="49"/>
      <c r="LXS5" s="49"/>
      <c r="LXT5" s="49"/>
      <c r="LXU5" s="49"/>
      <c r="LXV5" s="49"/>
      <c r="LXW5" s="49"/>
      <c r="LXX5" s="49"/>
      <c r="LXY5" s="49"/>
      <c r="LXZ5" s="49"/>
      <c r="LYA5" s="49"/>
      <c r="LYB5" s="49"/>
      <c r="LYC5" s="49"/>
      <c r="LYD5" s="49"/>
      <c r="LYE5" s="49"/>
      <c r="LYF5" s="49"/>
      <c r="LYG5" s="49"/>
      <c r="LYH5" s="49"/>
      <c r="LYI5" s="49"/>
      <c r="LYJ5" s="49"/>
      <c r="LYK5" s="49"/>
      <c r="LYL5" s="49"/>
      <c r="LYM5" s="49"/>
      <c r="LYN5" s="49"/>
      <c r="LYO5" s="49"/>
      <c r="LYP5" s="49"/>
      <c r="LYQ5" s="49"/>
      <c r="LYR5" s="49"/>
      <c r="LYS5" s="49"/>
      <c r="LYT5" s="49"/>
      <c r="LYU5" s="49"/>
      <c r="LYV5" s="49"/>
      <c r="LYW5" s="49"/>
      <c r="LYX5" s="49"/>
      <c r="LYY5" s="49"/>
      <c r="LYZ5" s="49"/>
      <c r="LZA5" s="49"/>
      <c r="LZB5" s="49"/>
      <c r="LZC5" s="49"/>
      <c r="LZD5" s="49"/>
      <c r="LZE5" s="49"/>
      <c r="LZF5" s="49"/>
      <c r="LZG5" s="49"/>
      <c r="LZH5" s="49"/>
      <c r="LZI5" s="49"/>
      <c r="LZJ5" s="49"/>
      <c r="LZK5" s="49"/>
      <c r="LZL5" s="49"/>
      <c r="LZM5" s="49"/>
      <c r="LZN5" s="49"/>
      <c r="LZO5" s="49"/>
      <c r="LZP5" s="49"/>
      <c r="LZQ5" s="49"/>
      <c r="LZR5" s="49"/>
      <c r="LZS5" s="49"/>
      <c r="LZT5" s="49"/>
      <c r="LZU5" s="49"/>
      <c r="LZV5" s="49"/>
      <c r="LZW5" s="49"/>
      <c r="LZX5" s="49"/>
      <c r="LZY5" s="49"/>
      <c r="LZZ5" s="49"/>
      <c r="MAA5" s="49"/>
      <c r="MAB5" s="49"/>
      <c r="MAC5" s="49"/>
      <c r="MAD5" s="49"/>
      <c r="MAE5" s="49"/>
      <c r="MAF5" s="49"/>
      <c r="MAG5" s="49"/>
      <c r="MAH5" s="49"/>
      <c r="MAI5" s="49"/>
      <c r="MAJ5" s="49"/>
      <c r="MAK5" s="49"/>
      <c r="MAL5" s="49"/>
      <c r="MAM5" s="49"/>
      <c r="MAN5" s="49"/>
      <c r="MAO5" s="49"/>
      <c r="MAP5" s="49"/>
      <c r="MAQ5" s="49"/>
      <c r="MAR5" s="49"/>
      <c r="MAS5" s="49"/>
      <c r="MAT5" s="49"/>
      <c r="MAU5" s="49"/>
      <c r="MAV5" s="49"/>
      <c r="MAW5" s="49"/>
      <c r="MAX5" s="49"/>
      <c r="MAY5" s="49"/>
      <c r="MAZ5" s="49"/>
      <c r="MBA5" s="49"/>
      <c r="MBB5" s="49"/>
      <c r="MBC5" s="49"/>
      <c r="MBD5" s="49"/>
      <c r="MBE5" s="49"/>
      <c r="MBF5" s="49"/>
      <c r="MBG5" s="49"/>
      <c r="MBH5" s="49"/>
      <c r="MBI5" s="49"/>
      <c r="MBJ5" s="49"/>
      <c r="MBK5" s="49"/>
      <c r="MBL5" s="49"/>
      <c r="MBM5" s="49"/>
      <c r="MBN5" s="49"/>
      <c r="MBO5" s="49"/>
      <c r="MBP5" s="49"/>
      <c r="MBQ5" s="49"/>
      <c r="MBR5" s="49"/>
      <c r="MBS5" s="49"/>
      <c r="MBT5" s="49"/>
      <c r="MBU5" s="49"/>
      <c r="MBV5" s="49"/>
      <c r="MBW5" s="49"/>
      <c r="MBX5" s="49"/>
      <c r="MBY5" s="49"/>
      <c r="MBZ5" s="49"/>
      <c r="MCA5" s="49"/>
      <c r="MCB5" s="49"/>
      <c r="MCC5" s="49"/>
      <c r="MCD5" s="49"/>
      <c r="MCE5" s="49"/>
      <c r="MCF5" s="49"/>
      <c r="MCG5" s="49"/>
      <c r="MCH5" s="49"/>
      <c r="MCI5" s="49"/>
      <c r="MCJ5" s="49"/>
      <c r="MCK5" s="49"/>
      <c r="MCL5" s="49"/>
      <c r="MCM5" s="49"/>
      <c r="MCN5" s="49"/>
      <c r="MCO5" s="49"/>
      <c r="MCP5" s="49"/>
      <c r="MCQ5" s="49"/>
      <c r="MCR5" s="49"/>
      <c r="MCS5" s="49"/>
      <c r="MCT5" s="49"/>
      <c r="MCU5" s="49"/>
      <c r="MCV5" s="49"/>
      <c r="MCW5" s="49"/>
      <c r="MCX5" s="49"/>
      <c r="MCY5" s="49"/>
      <c r="MCZ5" s="49"/>
      <c r="MDA5" s="49"/>
      <c r="MDB5" s="49"/>
      <c r="MDC5" s="49"/>
      <c r="MDD5" s="49"/>
      <c r="MDE5" s="49"/>
      <c r="MDF5" s="49"/>
      <c r="MDG5" s="49"/>
      <c r="MDH5" s="49"/>
      <c r="MDI5" s="49"/>
      <c r="MDJ5" s="49"/>
      <c r="MDK5" s="49"/>
      <c r="MDL5" s="49"/>
      <c r="MDM5" s="49"/>
      <c r="MDN5" s="49"/>
      <c r="MDO5" s="49"/>
      <c r="MDP5" s="49"/>
      <c r="MDQ5" s="49"/>
      <c r="MDR5" s="49"/>
      <c r="MDS5" s="49"/>
      <c r="MDT5" s="49"/>
      <c r="MDU5" s="49"/>
      <c r="MDV5" s="49"/>
      <c r="MDW5" s="49"/>
      <c r="MDX5" s="49"/>
      <c r="MDY5" s="49"/>
      <c r="MDZ5" s="49"/>
      <c r="MEA5" s="49"/>
      <c r="MEB5" s="49"/>
      <c r="MEC5" s="49"/>
      <c r="MED5" s="49"/>
      <c r="MEE5" s="49"/>
      <c r="MEF5" s="49"/>
      <c r="MEG5" s="49"/>
      <c r="MEH5" s="49"/>
      <c r="MEI5" s="49"/>
      <c r="MEJ5" s="49"/>
      <c r="MEK5" s="49"/>
      <c r="MEL5" s="49"/>
      <c r="MEM5" s="49"/>
      <c r="MEN5" s="49"/>
      <c r="MEO5" s="49"/>
      <c r="MEP5" s="49"/>
      <c r="MEQ5" s="49"/>
      <c r="MER5" s="49"/>
      <c r="MES5" s="49"/>
      <c r="MET5" s="49"/>
      <c r="MEU5" s="49"/>
      <c r="MEV5" s="49"/>
      <c r="MEW5" s="49"/>
      <c r="MEX5" s="49"/>
      <c r="MEY5" s="49"/>
      <c r="MEZ5" s="49"/>
      <c r="MFA5" s="49"/>
      <c r="MFB5" s="49"/>
      <c r="MFC5" s="49"/>
      <c r="MFD5" s="49"/>
      <c r="MFE5" s="49"/>
      <c r="MFF5" s="49"/>
      <c r="MFG5" s="49"/>
      <c r="MFH5" s="49"/>
      <c r="MFI5" s="49"/>
      <c r="MFJ5" s="49"/>
      <c r="MFK5" s="49"/>
      <c r="MFL5" s="49"/>
      <c r="MFM5" s="49"/>
      <c r="MFN5" s="49"/>
      <c r="MFO5" s="49"/>
      <c r="MFP5" s="49"/>
      <c r="MFQ5" s="49"/>
      <c r="MFR5" s="49"/>
      <c r="MFS5" s="49"/>
      <c r="MFT5" s="49"/>
      <c r="MFU5" s="49"/>
      <c r="MFV5" s="49"/>
      <c r="MFW5" s="49"/>
      <c r="MFX5" s="49"/>
      <c r="MFY5" s="49"/>
      <c r="MFZ5" s="49"/>
      <c r="MGA5" s="49"/>
      <c r="MGB5" s="49"/>
      <c r="MGC5" s="49"/>
      <c r="MGD5" s="49"/>
      <c r="MGE5" s="49"/>
      <c r="MGF5" s="49"/>
      <c r="MGG5" s="49"/>
      <c r="MGH5" s="49"/>
      <c r="MGI5" s="49"/>
      <c r="MGJ5" s="49"/>
      <c r="MGK5" s="49"/>
      <c r="MGL5" s="49"/>
      <c r="MGM5" s="49"/>
      <c r="MGN5" s="49"/>
      <c r="MGO5" s="49"/>
      <c r="MGP5" s="49"/>
      <c r="MGQ5" s="49"/>
      <c r="MGR5" s="49"/>
      <c r="MGS5" s="49"/>
      <c r="MGT5" s="49"/>
      <c r="MGU5" s="49"/>
      <c r="MGV5" s="49"/>
      <c r="MGW5" s="49"/>
      <c r="MGX5" s="49"/>
      <c r="MGY5" s="49"/>
      <c r="MGZ5" s="49"/>
      <c r="MHA5" s="49"/>
      <c r="MHB5" s="49"/>
      <c r="MHC5" s="49"/>
      <c r="MHD5" s="49"/>
      <c r="MHE5" s="49"/>
      <c r="MHF5" s="49"/>
      <c r="MHG5" s="49"/>
      <c r="MHH5" s="49"/>
      <c r="MHI5" s="49"/>
      <c r="MHJ5" s="49"/>
      <c r="MHK5" s="49"/>
      <c r="MHL5" s="49"/>
      <c r="MHM5" s="49"/>
      <c r="MHN5" s="49"/>
      <c r="MHO5" s="49"/>
      <c r="MHP5" s="49"/>
      <c r="MHQ5" s="49"/>
      <c r="MHR5" s="49"/>
      <c r="MHS5" s="49"/>
      <c r="MHT5" s="49"/>
      <c r="MHU5" s="49"/>
      <c r="MHV5" s="49"/>
      <c r="MHW5" s="49"/>
      <c r="MHX5" s="49"/>
      <c r="MHY5" s="49"/>
      <c r="MHZ5" s="49"/>
      <c r="MIA5" s="49"/>
      <c r="MIB5" s="49"/>
      <c r="MIC5" s="49"/>
      <c r="MID5" s="49"/>
      <c r="MIE5" s="49"/>
      <c r="MIF5" s="49"/>
      <c r="MIG5" s="49"/>
      <c r="MIH5" s="49"/>
      <c r="MII5" s="49"/>
      <c r="MIJ5" s="49"/>
      <c r="MIK5" s="49"/>
      <c r="MIL5" s="49"/>
      <c r="MIM5" s="49"/>
      <c r="MIN5" s="49"/>
      <c r="MIO5" s="49"/>
      <c r="MIP5" s="49"/>
      <c r="MIQ5" s="49"/>
      <c r="MIR5" s="49"/>
      <c r="MIS5" s="49"/>
      <c r="MIT5" s="49"/>
      <c r="MIU5" s="49"/>
      <c r="MIV5" s="49"/>
      <c r="MIW5" s="49"/>
      <c r="MIX5" s="49"/>
      <c r="MIY5" s="49"/>
      <c r="MIZ5" s="49"/>
      <c r="MJA5" s="49"/>
      <c r="MJB5" s="49"/>
      <c r="MJC5" s="49"/>
      <c r="MJD5" s="49"/>
      <c r="MJE5" s="49"/>
      <c r="MJF5" s="49"/>
      <c r="MJG5" s="49"/>
      <c r="MJH5" s="49"/>
      <c r="MJI5" s="49"/>
      <c r="MJJ5" s="49"/>
      <c r="MJK5" s="49"/>
      <c r="MJL5" s="49"/>
      <c r="MJM5" s="49"/>
      <c r="MJN5" s="49"/>
      <c r="MJO5" s="49"/>
      <c r="MJP5" s="49"/>
      <c r="MJQ5" s="49"/>
      <c r="MJR5" s="49"/>
      <c r="MJS5" s="49"/>
      <c r="MJT5" s="49"/>
      <c r="MJU5" s="49"/>
      <c r="MJV5" s="49"/>
      <c r="MJW5" s="49"/>
      <c r="MJX5" s="49"/>
      <c r="MJY5" s="49"/>
      <c r="MJZ5" s="49"/>
      <c r="MKA5" s="49"/>
      <c r="MKB5" s="49"/>
      <c r="MKC5" s="49"/>
      <c r="MKD5" s="49"/>
      <c r="MKE5" s="49"/>
      <c r="MKF5" s="49"/>
      <c r="MKG5" s="49"/>
      <c r="MKH5" s="49"/>
      <c r="MKI5" s="49"/>
      <c r="MKJ5" s="49"/>
      <c r="MKK5" s="49"/>
      <c r="MKL5" s="49"/>
      <c r="MKM5" s="49"/>
      <c r="MKN5" s="49"/>
      <c r="MKO5" s="49"/>
      <c r="MKP5" s="49"/>
      <c r="MKQ5" s="49"/>
      <c r="MKR5" s="49"/>
      <c r="MKS5" s="49"/>
      <c r="MKT5" s="49"/>
      <c r="MKU5" s="49"/>
      <c r="MKV5" s="49"/>
      <c r="MKW5" s="49"/>
      <c r="MKX5" s="49"/>
      <c r="MKY5" s="49"/>
      <c r="MKZ5" s="49"/>
      <c r="MLA5" s="49"/>
      <c r="MLB5" s="49"/>
      <c r="MLC5" s="49"/>
      <c r="MLD5" s="49"/>
      <c r="MLE5" s="49"/>
      <c r="MLF5" s="49"/>
      <c r="MLG5" s="49"/>
      <c r="MLH5" s="49"/>
      <c r="MLI5" s="49"/>
      <c r="MLJ5" s="49"/>
      <c r="MLK5" s="49"/>
      <c r="MLL5" s="49"/>
      <c r="MLM5" s="49"/>
      <c r="MLN5" s="49"/>
      <c r="MLO5" s="49"/>
      <c r="MLP5" s="49"/>
      <c r="MLQ5" s="49"/>
      <c r="MLR5" s="49"/>
      <c r="MLS5" s="49"/>
      <c r="MLT5" s="49"/>
      <c r="MLU5" s="49"/>
      <c r="MLV5" s="49"/>
      <c r="MLW5" s="49"/>
      <c r="MLX5" s="49"/>
      <c r="MLY5" s="49"/>
      <c r="MLZ5" s="49"/>
      <c r="MMA5" s="49"/>
      <c r="MMB5" s="49"/>
      <c r="MMC5" s="49"/>
      <c r="MMD5" s="49"/>
      <c r="MME5" s="49"/>
      <c r="MMF5" s="49"/>
      <c r="MMG5" s="49"/>
      <c r="MMH5" s="49"/>
      <c r="MMI5" s="49"/>
      <c r="MMJ5" s="49"/>
      <c r="MMK5" s="49"/>
      <c r="MML5" s="49"/>
      <c r="MMM5" s="49"/>
      <c r="MMN5" s="49"/>
      <c r="MMO5" s="49"/>
      <c r="MMP5" s="49"/>
      <c r="MMQ5" s="49"/>
      <c r="MMR5" s="49"/>
      <c r="MMS5" s="49"/>
      <c r="MMT5" s="49"/>
      <c r="MMU5" s="49"/>
      <c r="MMV5" s="49"/>
      <c r="MMW5" s="49"/>
      <c r="MMX5" s="49"/>
      <c r="MMY5" s="49"/>
      <c r="MMZ5" s="49"/>
      <c r="MNA5" s="49"/>
      <c r="MNB5" s="49"/>
      <c r="MNC5" s="49"/>
      <c r="MND5" s="49"/>
      <c r="MNE5" s="49"/>
      <c r="MNF5" s="49"/>
      <c r="MNG5" s="49"/>
      <c r="MNH5" s="49"/>
      <c r="MNI5" s="49"/>
      <c r="MNJ5" s="49"/>
      <c r="MNK5" s="49"/>
      <c r="MNL5" s="49"/>
      <c r="MNM5" s="49"/>
      <c r="MNN5" s="49"/>
      <c r="MNO5" s="49"/>
      <c r="MNP5" s="49"/>
      <c r="MNQ5" s="49"/>
      <c r="MNR5" s="49"/>
      <c r="MNS5" s="49"/>
      <c r="MNT5" s="49"/>
      <c r="MNU5" s="49"/>
      <c r="MNV5" s="49"/>
      <c r="MNW5" s="49"/>
      <c r="MNX5" s="49"/>
      <c r="MNY5" s="49"/>
      <c r="MNZ5" s="49"/>
      <c r="MOA5" s="49"/>
      <c r="MOB5" s="49"/>
      <c r="MOC5" s="49"/>
      <c r="MOD5" s="49"/>
      <c r="MOE5" s="49"/>
      <c r="MOF5" s="49"/>
      <c r="MOG5" s="49"/>
      <c r="MOH5" s="49"/>
      <c r="MOI5" s="49"/>
      <c r="MOJ5" s="49"/>
      <c r="MOK5" s="49"/>
      <c r="MOL5" s="49"/>
      <c r="MOM5" s="49"/>
      <c r="MON5" s="49"/>
      <c r="MOO5" s="49"/>
      <c r="MOP5" s="49"/>
      <c r="MOQ5" s="49"/>
      <c r="MOR5" s="49"/>
      <c r="MOS5" s="49"/>
      <c r="MOT5" s="49"/>
      <c r="MOU5" s="49"/>
      <c r="MOV5" s="49"/>
      <c r="MOW5" s="49"/>
      <c r="MOX5" s="49"/>
      <c r="MOY5" s="49"/>
      <c r="MOZ5" s="49"/>
      <c r="MPA5" s="49"/>
      <c r="MPB5" s="49"/>
      <c r="MPC5" s="49"/>
      <c r="MPD5" s="49"/>
      <c r="MPE5" s="49"/>
      <c r="MPF5" s="49"/>
      <c r="MPG5" s="49"/>
      <c r="MPH5" s="49"/>
      <c r="MPI5" s="49"/>
      <c r="MPJ5" s="49"/>
      <c r="MPK5" s="49"/>
      <c r="MPL5" s="49"/>
      <c r="MPM5" s="49"/>
      <c r="MPN5" s="49"/>
      <c r="MPO5" s="49"/>
      <c r="MPP5" s="49"/>
      <c r="MPQ5" s="49"/>
      <c r="MPR5" s="49"/>
      <c r="MPS5" s="49"/>
      <c r="MPT5" s="49"/>
      <c r="MPU5" s="49"/>
      <c r="MPV5" s="49"/>
      <c r="MPW5" s="49"/>
      <c r="MPX5" s="49"/>
      <c r="MPY5" s="49"/>
      <c r="MPZ5" s="49"/>
      <c r="MQA5" s="49"/>
      <c r="MQB5" s="49"/>
      <c r="MQC5" s="49"/>
      <c r="MQD5" s="49"/>
      <c r="MQE5" s="49"/>
      <c r="MQF5" s="49"/>
      <c r="MQG5" s="49"/>
      <c r="MQH5" s="49"/>
      <c r="MQI5" s="49"/>
      <c r="MQJ5" s="49"/>
      <c r="MQK5" s="49"/>
      <c r="MQL5" s="49"/>
      <c r="MQM5" s="49"/>
      <c r="MQN5" s="49"/>
      <c r="MQO5" s="49"/>
      <c r="MQP5" s="49"/>
      <c r="MQQ5" s="49"/>
      <c r="MQR5" s="49"/>
      <c r="MQS5" s="49"/>
      <c r="MQT5" s="49"/>
      <c r="MQU5" s="49"/>
      <c r="MQV5" s="49"/>
      <c r="MQW5" s="49"/>
      <c r="MQX5" s="49"/>
      <c r="MQY5" s="49"/>
      <c r="MQZ5" s="49"/>
      <c r="MRA5" s="49"/>
      <c r="MRB5" s="49"/>
      <c r="MRC5" s="49"/>
      <c r="MRD5" s="49"/>
      <c r="MRE5" s="49"/>
      <c r="MRF5" s="49"/>
      <c r="MRG5" s="49"/>
      <c r="MRH5" s="49"/>
      <c r="MRI5" s="49"/>
      <c r="MRJ5" s="49"/>
      <c r="MRK5" s="49"/>
      <c r="MRL5" s="49"/>
      <c r="MRM5" s="49"/>
      <c r="MRN5" s="49"/>
      <c r="MRO5" s="49"/>
      <c r="MRP5" s="49"/>
      <c r="MRQ5" s="49"/>
      <c r="MRR5" s="49"/>
      <c r="MRS5" s="49"/>
      <c r="MRT5" s="49"/>
      <c r="MRU5" s="49"/>
      <c r="MRV5" s="49"/>
      <c r="MRW5" s="49"/>
      <c r="MRX5" s="49"/>
      <c r="MRY5" s="49"/>
      <c r="MRZ5" s="49"/>
      <c r="MSA5" s="49"/>
      <c r="MSB5" s="49"/>
      <c r="MSC5" s="49"/>
      <c r="MSD5" s="49"/>
      <c r="MSE5" s="49"/>
      <c r="MSF5" s="49"/>
      <c r="MSG5" s="49"/>
      <c r="MSH5" s="49"/>
      <c r="MSI5" s="49"/>
      <c r="MSJ5" s="49"/>
      <c r="MSK5" s="49"/>
      <c r="MSL5" s="49"/>
      <c r="MSM5" s="49"/>
      <c r="MSN5" s="49"/>
      <c r="MSO5" s="49"/>
      <c r="MSP5" s="49"/>
      <c r="MSQ5" s="49"/>
      <c r="MSR5" s="49"/>
      <c r="MSS5" s="49"/>
      <c r="MST5" s="49"/>
      <c r="MSU5" s="49"/>
      <c r="MSV5" s="49"/>
      <c r="MSW5" s="49"/>
      <c r="MSX5" s="49"/>
      <c r="MSY5" s="49"/>
      <c r="MSZ5" s="49"/>
      <c r="MTA5" s="49"/>
      <c r="MTB5" s="49"/>
      <c r="MTC5" s="49"/>
      <c r="MTD5" s="49"/>
      <c r="MTE5" s="49"/>
      <c r="MTF5" s="49"/>
      <c r="MTG5" s="49"/>
      <c r="MTH5" s="49"/>
      <c r="MTI5" s="49"/>
      <c r="MTJ5" s="49"/>
      <c r="MTK5" s="49"/>
      <c r="MTL5" s="49"/>
      <c r="MTM5" s="49"/>
      <c r="MTN5" s="49"/>
      <c r="MTO5" s="49"/>
      <c r="MTP5" s="49"/>
      <c r="MTQ5" s="49"/>
      <c r="MTR5" s="49"/>
      <c r="MTS5" s="49"/>
      <c r="MTT5" s="49"/>
      <c r="MTU5" s="49"/>
      <c r="MTV5" s="49"/>
      <c r="MTW5" s="49"/>
      <c r="MTX5" s="49"/>
      <c r="MTY5" s="49"/>
      <c r="MTZ5" s="49"/>
      <c r="MUA5" s="49"/>
      <c r="MUB5" s="49"/>
      <c r="MUC5" s="49"/>
      <c r="MUD5" s="49"/>
      <c r="MUE5" s="49"/>
      <c r="MUF5" s="49"/>
      <c r="MUG5" s="49"/>
      <c r="MUH5" s="49"/>
      <c r="MUI5" s="49"/>
      <c r="MUJ5" s="49"/>
      <c r="MUK5" s="49"/>
      <c r="MUL5" s="49"/>
      <c r="MUM5" s="49"/>
      <c r="MUN5" s="49"/>
      <c r="MUO5" s="49"/>
      <c r="MUP5" s="49"/>
      <c r="MUQ5" s="49"/>
      <c r="MUR5" s="49"/>
      <c r="MUS5" s="49"/>
      <c r="MUT5" s="49"/>
      <c r="MUU5" s="49"/>
      <c r="MUV5" s="49"/>
      <c r="MUW5" s="49"/>
      <c r="MUX5" s="49"/>
      <c r="MUY5" s="49"/>
      <c r="MUZ5" s="49"/>
      <c r="MVA5" s="49"/>
      <c r="MVB5" s="49"/>
      <c r="MVC5" s="49"/>
      <c r="MVD5" s="49"/>
      <c r="MVE5" s="49"/>
      <c r="MVF5" s="49"/>
      <c r="MVG5" s="49"/>
      <c r="MVH5" s="49"/>
      <c r="MVI5" s="49"/>
      <c r="MVJ5" s="49"/>
      <c r="MVK5" s="49"/>
      <c r="MVL5" s="49"/>
      <c r="MVM5" s="49"/>
      <c r="MVN5" s="49"/>
      <c r="MVO5" s="49"/>
      <c r="MVP5" s="49"/>
      <c r="MVQ5" s="49"/>
      <c r="MVR5" s="49"/>
      <c r="MVS5" s="49"/>
      <c r="MVT5" s="49"/>
      <c r="MVU5" s="49"/>
      <c r="MVV5" s="49"/>
      <c r="MVW5" s="49"/>
      <c r="MVX5" s="49"/>
      <c r="MVY5" s="49"/>
      <c r="MVZ5" s="49"/>
      <c r="MWA5" s="49"/>
      <c r="MWB5" s="49"/>
      <c r="MWC5" s="49"/>
      <c r="MWD5" s="49"/>
      <c r="MWE5" s="49"/>
      <c r="MWF5" s="49"/>
      <c r="MWG5" s="49"/>
      <c r="MWH5" s="49"/>
      <c r="MWI5" s="49"/>
      <c r="MWJ5" s="49"/>
      <c r="MWK5" s="49"/>
      <c r="MWL5" s="49"/>
      <c r="MWM5" s="49"/>
      <c r="MWN5" s="49"/>
      <c r="MWO5" s="49"/>
      <c r="MWP5" s="49"/>
      <c r="MWQ5" s="49"/>
      <c r="MWR5" s="49"/>
      <c r="MWS5" s="49"/>
      <c r="MWT5" s="49"/>
      <c r="MWU5" s="49"/>
      <c r="MWV5" s="49"/>
      <c r="MWW5" s="49"/>
      <c r="MWX5" s="49"/>
      <c r="MWY5" s="49"/>
      <c r="MWZ5" s="49"/>
      <c r="MXA5" s="49"/>
      <c r="MXB5" s="49"/>
      <c r="MXC5" s="49"/>
      <c r="MXD5" s="49"/>
      <c r="MXE5" s="49"/>
      <c r="MXF5" s="49"/>
      <c r="MXG5" s="49"/>
      <c r="MXH5" s="49"/>
      <c r="MXI5" s="49"/>
      <c r="MXJ5" s="49"/>
      <c r="MXK5" s="49"/>
      <c r="MXL5" s="49"/>
      <c r="MXM5" s="49"/>
      <c r="MXN5" s="49"/>
      <c r="MXO5" s="49"/>
      <c r="MXP5" s="49"/>
      <c r="MXQ5" s="49"/>
      <c r="MXR5" s="49"/>
      <c r="MXS5" s="49"/>
      <c r="MXT5" s="49"/>
      <c r="MXU5" s="49"/>
      <c r="MXV5" s="49"/>
      <c r="MXW5" s="49"/>
      <c r="MXX5" s="49"/>
      <c r="MXY5" s="49"/>
      <c r="MXZ5" s="49"/>
      <c r="MYA5" s="49"/>
      <c r="MYB5" s="49"/>
      <c r="MYC5" s="49"/>
      <c r="MYD5" s="49"/>
      <c r="MYE5" s="49"/>
      <c r="MYF5" s="49"/>
      <c r="MYG5" s="49"/>
      <c r="MYH5" s="49"/>
      <c r="MYI5" s="49"/>
      <c r="MYJ5" s="49"/>
      <c r="MYK5" s="49"/>
      <c r="MYL5" s="49"/>
      <c r="MYM5" s="49"/>
      <c r="MYN5" s="49"/>
      <c r="MYO5" s="49"/>
      <c r="MYP5" s="49"/>
      <c r="MYQ5" s="49"/>
      <c r="MYR5" s="49"/>
      <c r="MYS5" s="49"/>
      <c r="MYT5" s="49"/>
      <c r="MYU5" s="49"/>
      <c r="MYV5" s="49"/>
      <c r="MYW5" s="49"/>
      <c r="MYX5" s="49"/>
      <c r="MYY5" s="49"/>
      <c r="MYZ5" s="49"/>
      <c r="MZA5" s="49"/>
      <c r="MZB5" s="49"/>
      <c r="MZC5" s="49"/>
      <c r="MZD5" s="49"/>
      <c r="MZE5" s="49"/>
      <c r="MZF5" s="49"/>
      <c r="MZG5" s="49"/>
      <c r="MZH5" s="49"/>
      <c r="MZI5" s="49"/>
      <c r="MZJ5" s="49"/>
      <c r="MZK5" s="49"/>
      <c r="MZL5" s="49"/>
      <c r="MZM5" s="49"/>
      <c r="MZN5" s="49"/>
      <c r="MZO5" s="49"/>
      <c r="MZP5" s="49"/>
      <c r="MZQ5" s="49"/>
      <c r="MZR5" s="49"/>
      <c r="MZS5" s="49"/>
      <c r="MZT5" s="49"/>
      <c r="MZU5" s="49"/>
      <c r="MZV5" s="49"/>
      <c r="MZW5" s="49"/>
      <c r="MZX5" s="49"/>
      <c r="MZY5" s="49"/>
      <c r="MZZ5" s="49"/>
      <c r="NAA5" s="49"/>
      <c r="NAB5" s="49"/>
      <c r="NAC5" s="49"/>
      <c r="NAD5" s="49"/>
      <c r="NAE5" s="49"/>
      <c r="NAF5" s="49"/>
      <c r="NAG5" s="49"/>
      <c r="NAH5" s="49"/>
      <c r="NAI5" s="49"/>
      <c r="NAJ5" s="49"/>
      <c r="NAK5" s="49"/>
      <c r="NAL5" s="49"/>
      <c r="NAM5" s="49"/>
      <c r="NAN5" s="49"/>
      <c r="NAO5" s="49"/>
      <c r="NAP5" s="49"/>
      <c r="NAQ5" s="49"/>
      <c r="NAR5" s="49"/>
      <c r="NAS5" s="49"/>
      <c r="NAT5" s="49"/>
      <c r="NAU5" s="49"/>
      <c r="NAV5" s="49"/>
      <c r="NAW5" s="49"/>
      <c r="NAX5" s="49"/>
      <c r="NAY5" s="49"/>
      <c r="NAZ5" s="49"/>
      <c r="NBA5" s="49"/>
      <c r="NBB5" s="49"/>
      <c r="NBC5" s="49"/>
      <c r="NBD5" s="49"/>
      <c r="NBE5" s="49"/>
      <c r="NBF5" s="49"/>
      <c r="NBG5" s="49"/>
      <c r="NBH5" s="49"/>
      <c r="NBI5" s="49"/>
      <c r="NBJ5" s="49"/>
      <c r="NBK5" s="49"/>
      <c r="NBL5" s="49"/>
      <c r="NBM5" s="49"/>
      <c r="NBN5" s="49"/>
      <c r="NBO5" s="49"/>
      <c r="NBP5" s="49"/>
      <c r="NBQ5" s="49"/>
      <c r="NBR5" s="49"/>
      <c r="NBS5" s="49"/>
      <c r="NBT5" s="49"/>
      <c r="NBU5" s="49"/>
      <c r="NBV5" s="49"/>
      <c r="NBW5" s="49"/>
      <c r="NBX5" s="49"/>
      <c r="NBY5" s="49"/>
      <c r="NBZ5" s="49"/>
      <c r="NCA5" s="49"/>
      <c r="NCB5" s="49"/>
      <c r="NCC5" s="49"/>
      <c r="NCD5" s="49"/>
      <c r="NCE5" s="49"/>
      <c r="NCF5" s="49"/>
      <c r="NCG5" s="49"/>
      <c r="NCH5" s="49"/>
      <c r="NCI5" s="49"/>
      <c r="NCJ5" s="49"/>
      <c r="NCK5" s="49"/>
      <c r="NCL5" s="49"/>
      <c r="NCM5" s="49"/>
      <c r="NCN5" s="49"/>
      <c r="NCO5" s="49"/>
      <c r="NCP5" s="49"/>
      <c r="NCQ5" s="49"/>
      <c r="NCR5" s="49"/>
      <c r="NCS5" s="49"/>
      <c r="NCT5" s="49"/>
      <c r="NCU5" s="49"/>
      <c r="NCV5" s="49"/>
      <c r="NCW5" s="49"/>
      <c r="NCX5" s="49"/>
      <c r="NCY5" s="49"/>
      <c r="NCZ5" s="49"/>
      <c r="NDA5" s="49"/>
      <c r="NDB5" s="49"/>
      <c r="NDC5" s="49"/>
      <c r="NDD5" s="49"/>
      <c r="NDE5" s="49"/>
      <c r="NDF5" s="49"/>
      <c r="NDG5" s="49"/>
      <c r="NDH5" s="49"/>
      <c r="NDI5" s="49"/>
      <c r="NDJ5" s="49"/>
      <c r="NDK5" s="49"/>
      <c r="NDL5" s="49"/>
      <c r="NDM5" s="49"/>
      <c r="NDN5" s="49"/>
      <c r="NDO5" s="49"/>
      <c r="NDP5" s="49"/>
      <c r="NDQ5" s="49"/>
      <c r="NDR5" s="49"/>
      <c r="NDS5" s="49"/>
      <c r="NDT5" s="49"/>
      <c r="NDU5" s="49"/>
      <c r="NDV5" s="49"/>
      <c r="NDW5" s="49"/>
      <c r="NDX5" s="49"/>
      <c r="NDY5" s="49"/>
      <c r="NDZ5" s="49"/>
      <c r="NEA5" s="49"/>
      <c r="NEB5" s="49"/>
      <c r="NEC5" s="49"/>
      <c r="NED5" s="49"/>
      <c r="NEE5" s="49"/>
      <c r="NEF5" s="49"/>
      <c r="NEG5" s="49"/>
      <c r="NEH5" s="49"/>
      <c r="NEI5" s="49"/>
      <c r="NEJ5" s="49"/>
      <c r="NEK5" s="49"/>
      <c r="NEL5" s="49"/>
      <c r="NEM5" s="49"/>
      <c r="NEN5" s="49"/>
      <c r="NEO5" s="49"/>
      <c r="NEP5" s="49"/>
      <c r="NEQ5" s="49"/>
      <c r="NER5" s="49"/>
      <c r="NES5" s="49"/>
      <c r="NET5" s="49"/>
      <c r="NEU5" s="49"/>
      <c r="NEV5" s="49"/>
      <c r="NEW5" s="49"/>
      <c r="NEX5" s="49"/>
      <c r="NEY5" s="49"/>
      <c r="NEZ5" s="49"/>
      <c r="NFA5" s="49"/>
      <c r="NFB5" s="49"/>
      <c r="NFC5" s="49"/>
      <c r="NFD5" s="49"/>
      <c r="NFE5" s="49"/>
      <c r="NFF5" s="49"/>
      <c r="NFG5" s="49"/>
      <c r="NFH5" s="49"/>
      <c r="NFI5" s="49"/>
      <c r="NFJ5" s="49"/>
      <c r="NFK5" s="49"/>
      <c r="NFL5" s="49"/>
      <c r="NFM5" s="49"/>
      <c r="NFN5" s="49"/>
      <c r="NFO5" s="49"/>
      <c r="NFP5" s="49"/>
      <c r="NFQ5" s="49"/>
      <c r="NFR5" s="49"/>
      <c r="NFS5" s="49"/>
      <c r="NFT5" s="49"/>
      <c r="NFU5" s="49"/>
      <c r="NFV5" s="49"/>
      <c r="NFW5" s="49"/>
      <c r="NFX5" s="49"/>
      <c r="NFY5" s="49"/>
      <c r="NFZ5" s="49"/>
      <c r="NGA5" s="49"/>
      <c r="NGB5" s="49"/>
      <c r="NGC5" s="49"/>
      <c r="NGD5" s="49"/>
      <c r="NGE5" s="49"/>
      <c r="NGF5" s="49"/>
      <c r="NGG5" s="49"/>
      <c r="NGH5" s="49"/>
      <c r="NGI5" s="49"/>
      <c r="NGJ5" s="49"/>
      <c r="NGK5" s="49"/>
      <c r="NGL5" s="49"/>
      <c r="NGM5" s="49"/>
      <c r="NGN5" s="49"/>
      <c r="NGO5" s="49"/>
      <c r="NGP5" s="49"/>
      <c r="NGQ5" s="49"/>
      <c r="NGR5" s="49"/>
      <c r="NGS5" s="49"/>
      <c r="NGT5" s="49"/>
      <c r="NGU5" s="49"/>
      <c r="NGV5" s="49"/>
      <c r="NGW5" s="49"/>
      <c r="NGX5" s="49"/>
      <c r="NGY5" s="49"/>
      <c r="NGZ5" s="49"/>
      <c r="NHA5" s="49"/>
      <c r="NHB5" s="49"/>
      <c r="NHC5" s="49"/>
      <c r="NHD5" s="49"/>
      <c r="NHE5" s="49"/>
      <c r="NHF5" s="49"/>
      <c r="NHG5" s="49"/>
      <c r="NHH5" s="49"/>
      <c r="NHI5" s="49"/>
      <c r="NHJ5" s="49"/>
      <c r="NHK5" s="49"/>
      <c r="NHL5" s="49"/>
      <c r="NHM5" s="49"/>
      <c r="NHN5" s="49"/>
      <c r="NHO5" s="49"/>
      <c r="NHP5" s="49"/>
      <c r="NHQ5" s="49"/>
      <c r="NHR5" s="49"/>
      <c r="NHS5" s="49"/>
      <c r="NHT5" s="49"/>
      <c r="NHU5" s="49"/>
      <c r="NHV5" s="49"/>
      <c r="NHW5" s="49"/>
      <c r="NHX5" s="49"/>
      <c r="NHY5" s="49"/>
      <c r="NHZ5" s="49"/>
      <c r="NIA5" s="49"/>
      <c r="NIB5" s="49"/>
      <c r="NIC5" s="49"/>
      <c r="NID5" s="49"/>
      <c r="NIE5" s="49"/>
      <c r="NIF5" s="49"/>
      <c r="NIG5" s="49"/>
      <c r="NIH5" s="49"/>
      <c r="NII5" s="49"/>
      <c r="NIJ5" s="49"/>
      <c r="NIK5" s="49"/>
      <c r="NIL5" s="49"/>
      <c r="NIM5" s="49"/>
      <c r="NIN5" s="49"/>
      <c r="NIO5" s="49"/>
      <c r="NIP5" s="49"/>
      <c r="NIQ5" s="49"/>
      <c r="NIR5" s="49"/>
      <c r="NIS5" s="49"/>
      <c r="NIT5" s="49"/>
      <c r="NIU5" s="49"/>
      <c r="NIV5" s="49"/>
      <c r="NIW5" s="49"/>
      <c r="NIX5" s="49"/>
      <c r="NIY5" s="49"/>
      <c r="NIZ5" s="49"/>
      <c r="NJA5" s="49"/>
      <c r="NJB5" s="49"/>
      <c r="NJC5" s="49"/>
      <c r="NJD5" s="49"/>
      <c r="NJE5" s="49"/>
      <c r="NJF5" s="49"/>
      <c r="NJG5" s="49"/>
      <c r="NJH5" s="49"/>
      <c r="NJI5" s="49"/>
      <c r="NJJ5" s="49"/>
      <c r="NJK5" s="49"/>
      <c r="NJL5" s="49"/>
      <c r="NJM5" s="49"/>
      <c r="NJN5" s="49"/>
      <c r="NJO5" s="49"/>
      <c r="NJP5" s="49"/>
      <c r="NJQ5" s="49"/>
      <c r="NJR5" s="49"/>
      <c r="NJS5" s="49"/>
      <c r="NJT5" s="49"/>
      <c r="NJU5" s="49"/>
      <c r="NJV5" s="49"/>
      <c r="NJW5" s="49"/>
      <c r="NJX5" s="49"/>
      <c r="NJY5" s="49"/>
      <c r="NJZ5" s="49"/>
      <c r="NKA5" s="49"/>
      <c r="NKB5" s="49"/>
      <c r="NKC5" s="49"/>
      <c r="NKD5" s="49"/>
      <c r="NKE5" s="49"/>
      <c r="NKF5" s="49"/>
      <c r="NKG5" s="49"/>
      <c r="NKH5" s="49"/>
      <c r="NKI5" s="49"/>
      <c r="NKJ5" s="49"/>
      <c r="NKK5" s="49"/>
      <c r="NKL5" s="49"/>
      <c r="NKM5" s="49"/>
      <c r="NKN5" s="49"/>
      <c r="NKO5" s="49"/>
      <c r="NKP5" s="49"/>
      <c r="NKQ5" s="49"/>
      <c r="NKR5" s="49"/>
      <c r="NKS5" s="49"/>
      <c r="NKT5" s="49"/>
      <c r="NKU5" s="49"/>
      <c r="NKV5" s="49"/>
      <c r="NKW5" s="49"/>
      <c r="NKX5" s="49"/>
      <c r="NKY5" s="49"/>
      <c r="NKZ5" s="49"/>
      <c r="NLA5" s="49"/>
      <c r="NLB5" s="49"/>
      <c r="NLC5" s="49"/>
      <c r="NLD5" s="49"/>
      <c r="NLE5" s="49"/>
      <c r="NLF5" s="49"/>
      <c r="NLG5" s="49"/>
      <c r="NLH5" s="49"/>
      <c r="NLI5" s="49"/>
      <c r="NLJ5" s="49"/>
      <c r="NLK5" s="49"/>
      <c r="NLL5" s="49"/>
      <c r="NLM5" s="49"/>
      <c r="NLN5" s="49"/>
      <c r="NLO5" s="49"/>
      <c r="NLP5" s="49"/>
      <c r="NLQ5" s="49"/>
      <c r="NLR5" s="49"/>
      <c r="NLS5" s="49"/>
      <c r="NLT5" s="49"/>
      <c r="NLU5" s="49"/>
      <c r="NLV5" s="49"/>
      <c r="NLW5" s="49"/>
      <c r="NLX5" s="49"/>
      <c r="NLY5" s="49"/>
      <c r="NLZ5" s="49"/>
      <c r="NMA5" s="49"/>
      <c r="NMB5" s="49"/>
      <c r="NMC5" s="49"/>
      <c r="NMD5" s="49"/>
      <c r="NME5" s="49"/>
      <c r="NMF5" s="49"/>
      <c r="NMG5" s="49"/>
      <c r="NMH5" s="49"/>
      <c r="NMI5" s="49"/>
      <c r="NMJ5" s="49"/>
      <c r="NMK5" s="49"/>
      <c r="NML5" s="49"/>
      <c r="NMM5" s="49"/>
      <c r="NMN5" s="49"/>
      <c r="NMO5" s="49"/>
      <c r="NMP5" s="49"/>
      <c r="NMQ5" s="49"/>
      <c r="NMR5" s="49"/>
      <c r="NMS5" s="49"/>
      <c r="NMT5" s="49"/>
      <c r="NMU5" s="49"/>
      <c r="NMV5" s="49"/>
      <c r="NMW5" s="49"/>
      <c r="NMX5" s="49"/>
      <c r="NMY5" s="49"/>
      <c r="NMZ5" s="49"/>
      <c r="NNA5" s="49"/>
      <c r="NNB5" s="49"/>
      <c r="NNC5" s="49"/>
      <c r="NND5" s="49"/>
      <c r="NNE5" s="49"/>
      <c r="NNF5" s="49"/>
      <c r="NNG5" s="49"/>
      <c r="NNH5" s="49"/>
      <c r="NNI5" s="49"/>
      <c r="NNJ5" s="49"/>
      <c r="NNK5" s="49"/>
      <c r="NNL5" s="49"/>
      <c r="NNM5" s="49"/>
      <c r="NNN5" s="49"/>
      <c r="NNO5" s="49"/>
      <c r="NNP5" s="49"/>
      <c r="NNQ5" s="49"/>
      <c r="NNR5" s="49"/>
      <c r="NNS5" s="49"/>
      <c r="NNT5" s="49"/>
      <c r="NNU5" s="49"/>
      <c r="NNV5" s="49"/>
      <c r="NNW5" s="49"/>
      <c r="NNX5" s="49"/>
      <c r="NNY5" s="49"/>
      <c r="NNZ5" s="49"/>
      <c r="NOA5" s="49"/>
      <c r="NOB5" s="49"/>
      <c r="NOC5" s="49"/>
      <c r="NOD5" s="49"/>
      <c r="NOE5" s="49"/>
      <c r="NOF5" s="49"/>
      <c r="NOG5" s="49"/>
      <c r="NOH5" s="49"/>
      <c r="NOI5" s="49"/>
      <c r="NOJ5" s="49"/>
      <c r="NOK5" s="49"/>
      <c r="NOL5" s="49"/>
      <c r="NOM5" s="49"/>
      <c r="NON5" s="49"/>
      <c r="NOO5" s="49"/>
      <c r="NOP5" s="49"/>
      <c r="NOQ5" s="49"/>
      <c r="NOR5" s="49"/>
      <c r="NOS5" s="49"/>
      <c r="NOT5" s="49"/>
      <c r="NOU5" s="49"/>
      <c r="NOV5" s="49"/>
      <c r="NOW5" s="49"/>
      <c r="NOX5" s="49"/>
      <c r="NOY5" s="49"/>
      <c r="NOZ5" s="49"/>
      <c r="NPA5" s="49"/>
      <c r="NPB5" s="49"/>
      <c r="NPC5" s="49"/>
      <c r="NPD5" s="49"/>
      <c r="NPE5" s="49"/>
      <c r="NPF5" s="49"/>
      <c r="NPG5" s="49"/>
      <c r="NPH5" s="49"/>
      <c r="NPI5" s="49"/>
      <c r="NPJ5" s="49"/>
      <c r="NPK5" s="49"/>
      <c r="NPL5" s="49"/>
      <c r="NPM5" s="49"/>
      <c r="NPN5" s="49"/>
      <c r="NPO5" s="49"/>
      <c r="NPP5" s="49"/>
      <c r="NPQ5" s="49"/>
      <c r="NPR5" s="49"/>
      <c r="NPS5" s="49"/>
      <c r="NPT5" s="49"/>
      <c r="NPU5" s="49"/>
      <c r="NPV5" s="49"/>
      <c r="NPW5" s="49"/>
      <c r="NPX5" s="49"/>
      <c r="NPY5" s="49"/>
      <c r="NPZ5" s="49"/>
      <c r="NQA5" s="49"/>
      <c r="NQB5" s="49"/>
      <c r="NQC5" s="49"/>
      <c r="NQD5" s="49"/>
      <c r="NQE5" s="49"/>
      <c r="NQF5" s="49"/>
      <c r="NQG5" s="49"/>
      <c r="NQH5" s="49"/>
      <c r="NQI5" s="49"/>
      <c r="NQJ5" s="49"/>
      <c r="NQK5" s="49"/>
      <c r="NQL5" s="49"/>
      <c r="NQM5" s="49"/>
      <c r="NQN5" s="49"/>
      <c r="NQO5" s="49"/>
      <c r="NQP5" s="49"/>
      <c r="NQQ5" s="49"/>
      <c r="NQR5" s="49"/>
      <c r="NQS5" s="49"/>
      <c r="NQT5" s="49"/>
      <c r="NQU5" s="49"/>
      <c r="NQV5" s="49"/>
      <c r="NQW5" s="49"/>
      <c r="NQX5" s="49"/>
      <c r="NQY5" s="49"/>
      <c r="NQZ5" s="49"/>
      <c r="NRA5" s="49"/>
      <c r="NRB5" s="49"/>
      <c r="NRC5" s="49"/>
      <c r="NRD5" s="49"/>
      <c r="NRE5" s="49"/>
      <c r="NRF5" s="49"/>
      <c r="NRG5" s="49"/>
      <c r="NRH5" s="49"/>
      <c r="NRI5" s="49"/>
      <c r="NRJ5" s="49"/>
      <c r="NRK5" s="49"/>
      <c r="NRL5" s="49"/>
      <c r="NRM5" s="49"/>
      <c r="NRN5" s="49"/>
      <c r="NRO5" s="49"/>
      <c r="NRP5" s="49"/>
      <c r="NRQ5" s="49"/>
      <c r="NRR5" s="49"/>
      <c r="NRS5" s="49"/>
      <c r="NRT5" s="49"/>
      <c r="NRU5" s="49"/>
      <c r="NRV5" s="49"/>
      <c r="NRW5" s="49"/>
      <c r="NRX5" s="49"/>
      <c r="NRY5" s="49"/>
      <c r="NRZ5" s="49"/>
      <c r="NSA5" s="49"/>
      <c r="NSB5" s="49"/>
      <c r="NSC5" s="49"/>
      <c r="NSD5" s="49"/>
      <c r="NSE5" s="49"/>
      <c r="NSF5" s="49"/>
      <c r="NSG5" s="49"/>
      <c r="NSH5" s="49"/>
      <c r="NSI5" s="49"/>
      <c r="NSJ5" s="49"/>
      <c r="NSK5" s="49"/>
      <c r="NSL5" s="49"/>
      <c r="NSM5" s="49"/>
      <c r="NSN5" s="49"/>
      <c r="NSO5" s="49"/>
      <c r="NSP5" s="49"/>
      <c r="NSQ5" s="49"/>
      <c r="NSR5" s="49"/>
      <c r="NSS5" s="49"/>
      <c r="NST5" s="49"/>
      <c r="NSU5" s="49"/>
      <c r="NSV5" s="49"/>
      <c r="NSW5" s="49"/>
      <c r="NSX5" s="49"/>
      <c r="NSY5" s="49"/>
      <c r="NSZ5" s="49"/>
      <c r="NTA5" s="49"/>
      <c r="NTB5" s="49"/>
      <c r="NTC5" s="49"/>
      <c r="NTD5" s="49"/>
      <c r="NTE5" s="49"/>
      <c r="NTF5" s="49"/>
      <c r="NTG5" s="49"/>
      <c r="NTH5" s="49"/>
      <c r="NTI5" s="49"/>
      <c r="NTJ5" s="49"/>
      <c r="NTK5" s="49"/>
      <c r="NTL5" s="49"/>
      <c r="NTM5" s="49"/>
      <c r="NTN5" s="49"/>
      <c r="NTO5" s="49"/>
      <c r="NTP5" s="49"/>
      <c r="NTQ5" s="49"/>
      <c r="NTR5" s="49"/>
      <c r="NTS5" s="49"/>
      <c r="NTT5" s="49"/>
      <c r="NTU5" s="49"/>
      <c r="NTV5" s="49"/>
      <c r="NTW5" s="49"/>
      <c r="NTX5" s="49"/>
      <c r="NTY5" s="49"/>
      <c r="NTZ5" s="49"/>
      <c r="NUA5" s="49"/>
      <c r="NUB5" s="49"/>
      <c r="NUC5" s="49"/>
      <c r="NUD5" s="49"/>
      <c r="NUE5" s="49"/>
      <c r="NUF5" s="49"/>
      <c r="NUG5" s="49"/>
      <c r="NUH5" s="49"/>
      <c r="NUI5" s="49"/>
      <c r="NUJ5" s="49"/>
      <c r="NUK5" s="49"/>
      <c r="NUL5" s="49"/>
      <c r="NUM5" s="49"/>
      <c r="NUN5" s="49"/>
      <c r="NUO5" s="49"/>
      <c r="NUP5" s="49"/>
      <c r="NUQ5" s="49"/>
      <c r="NUR5" s="49"/>
      <c r="NUS5" s="49"/>
      <c r="NUT5" s="49"/>
      <c r="NUU5" s="49"/>
      <c r="NUV5" s="49"/>
      <c r="NUW5" s="49"/>
      <c r="NUX5" s="49"/>
      <c r="NUY5" s="49"/>
      <c r="NUZ5" s="49"/>
      <c r="NVA5" s="49"/>
      <c r="NVB5" s="49"/>
      <c r="NVC5" s="49"/>
      <c r="NVD5" s="49"/>
      <c r="NVE5" s="49"/>
      <c r="NVF5" s="49"/>
      <c r="NVG5" s="49"/>
      <c r="NVH5" s="49"/>
      <c r="NVI5" s="49"/>
      <c r="NVJ5" s="49"/>
      <c r="NVK5" s="49"/>
      <c r="NVL5" s="49"/>
      <c r="NVM5" s="49"/>
      <c r="NVN5" s="49"/>
      <c r="NVO5" s="49"/>
      <c r="NVP5" s="49"/>
      <c r="NVQ5" s="49"/>
      <c r="NVR5" s="49"/>
      <c r="NVS5" s="49"/>
      <c r="NVT5" s="49"/>
      <c r="NVU5" s="49"/>
      <c r="NVV5" s="49"/>
      <c r="NVW5" s="49"/>
      <c r="NVX5" s="49"/>
      <c r="NVY5" s="49"/>
      <c r="NVZ5" s="49"/>
      <c r="NWA5" s="49"/>
      <c r="NWB5" s="49"/>
      <c r="NWC5" s="49"/>
      <c r="NWD5" s="49"/>
      <c r="NWE5" s="49"/>
      <c r="NWF5" s="49"/>
      <c r="NWG5" s="49"/>
      <c r="NWH5" s="49"/>
      <c r="NWI5" s="49"/>
      <c r="NWJ5" s="49"/>
      <c r="NWK5" s="49"/>
      <c r="NWL5" s="49"/>
      <c r="NWM5" s="49"/>
      <c r="NWN5" s="49"/>
      <c r="NWO5" s="49"/>
      <c r="NWP5" s="49"/>
      <c r="NWQ5" s="49"/>
      <c r="NWR5" s="49"/>
      <c r="NWS5" s="49"/>
      <c r="NWT5" s="49"/>
      <c r="NWU5" s="49"/>
      <c r="NWV5" s="49"/>
      <c r="NWW5" s="49"/>
      <c r="NWX5" s="49"/>
      <c r="NWY5" s="49"/>
      <c r="NWZ5" s="49"/>
      <c r="NXA5" s="49"/>
      <c r="NXB5" s="49"/>
      <c r="NXC5" s="49"/>
      <c r="NXD5" s="49"/>
      <c r="NXE5" s="49"/>
      <c r="NXF5" s="49"/>
      <c r="NXG5" s="49"/>
      <c r="NXH5" s="49"/>
      <c r="NXI5" s="49"/>
      <c r="NXJ5" s="49"/>
      <c r="NXK5" s="49"/>
      <c r="NXL5" s="49"/>
      <c r="NXM5" s="49"/>
      <c r="NXN5" s="49"/>
      <c r="NXO5" s="49"/>
      <c r="NXP5" s="49"/>
      <c r="NXQ5" s="49"/>
      <c r="NXR5" s="49"/>
      <c r="NXS5" s="49"/>
      <c r="NXT5" s="49"/>
      <c r="NXU5" s="49"/>
      <c r="NXV5" s="49"/>
      <c r="NXW5" s="49"/>
      <c r="NXX5" s="49"/>
      <c r="NXY5" s="49"/>
      <c r="NXZ5" s="49"/>
      <c r="NYA5" s="49"/>
      <c r="NYB5" s="49"/>
      <c r="NYC5" s="49"/>
      <c r="NYD5" s="49"/>
      <c r="NYE5" s="49"/>
      <c r="NYF5" s="49"/>
      <c r="NYG5" s="49"/>
      <c r="NYH5" s="49"/>
      <c r="NYI5" s="49"/>
      <c r="NYJ5" s="49"/>
      <c r="NYK5" s="49"/>
      <c r="NYL5" s="49"/>
      <c r="NYM5" s="49"/>
      <c r="NYN5" s="49"/>
      <c r="NYO5" s="49"/>
      <c r="NYP5" s="49"/>
      <c r="NYQ5" s="49"/>
      <c r="NYR5" s="49"/>
      <c r="NYS5" s="49"/>
      <c r="NYT5" s="49"/>
      <c r="NYU5" s="49"/>
      <c r="NYV5" s="49"/>
      <c r="NYW5" s="49"/>
      <c r="NYX5" s="49"/>
      <c r="NYY5" s="49"/>
      <c r="NYZ5" s="49"/>
      <c r="NZA5" s="49"/>
      <c r="NZB5" s="49"/>
      <c r="NZC5" s="49"/>
      <c r="NZD5" s="49"/>
      <c r="NZE5" s="49"/>
      <c r="NZF5" s="49"/>
      <c r="NZG5" s="49"/>
      <c r="NZH5" s="49"/>
      <c r="NZI5" s="49"/>
      <c r="NZJ5" s="49"/>
      <c r="NZK5" s="49"/>
      <c r="NZL5" s="49"/>
      <c r="NZM5" s="49"/>
      <c r="NZN5" s="49"/>
      <c r="NZO5" s="49"/>
      <c r="NZP5" s="49"/>
      <c r="NZQ5" s="49"/>
      <c r="NZR5" s="49"/>
      <c r="NZS5" s="49"/>
      <c r="NZT5" s="49"/>
      <c r="NZU5" s="49"/>
      <c r="NZV5" s="49"/>
      <c r="NZW5" s="49"/>
      <c r="NZX5" s="49"/>
      <c r="NZY5" s="49"/>
      <c r="NZZ5" s="49"/>
      <c r="OAA5" s="49"/>
      <c r="OAB5" s="49"/>
      <c r="OAC5" s="49"/>
      <c r="OAD5" s="49"/>
      <c r="OAE5" s="49"/>
      <c r="OAF5" s="49"/>
      <c r="OAG5" s="49"/>
      <c r="OAH5" s="49"/>
      <c r="OAI5" s="49"/>
      <c r="OAJ5" s="49"/>
      <c r="OAK5" s="49"/>
      <c r="OAL5" s="49"/>
      <c r="OAM5" s="49"/>
      <c r="OAN5" s="49"/>
      <c r="OAO5" s="49"/>
      <c r="OAP5" s="49"/>
      <c r="OAQ5" s="49"/>
      <c r="OAR5" s="49"/>
      <c r="OAS5" s="49"/>
      <c r="OAT5" s="49"/>
      <c r="OAU5" s="49"/>
      <c r="OAV5" s="49"/>
      <c r="OAW5" s="49"/>
      <c r="OAX5" s="49"/>
      <c r="OAY5" s="49"/>
      <c r="OAZ5" s="49"/>
      <c r="OBA5" s="49"/>
      <c r="OBB5" s="49"/>
      <c r="OBC5" s="49"/>
      <c r="OBD5" s="49"/>
      <c r="OBE5" s="49"/>
      <c r="OBF5" s="49"/>
      <c r="OBG5" s="49"/>
      <c r="OBH5" s="49"/>
      <c r="OBI5" s="49"/>
      <c r="OBJ5" s="49"/>
      <c r="OBK5" s="49"/>
      <c r="OBL5" s="49"/>
      <c r="OBM5" s="49"/>
      <c r="OBN5" s="49"/>
      <c r="OBO5" s="49"/>
      <c r="OBP5" s="49"/>
      <c r="OBQ5" s="49"/>
      <c r="OBR5" s="49"/>
      <c r="OBS5" s="49"/>
      <c r="OBT5" s="49"/>
      <c r="OBU5" s="49"/>
      <c r="OBV5" s="49"/>
      <c r="OBW5" s="49"/>
      <c r="OBX5" s="49"/>
      <c r="OBY5" s="49"/>
      <c r="OBZ5" s="49"/>
      <c r="OCA5" s="49"/>
      <c r="OCB5" s="49"/>
      <c r="OCC5" s="49"/>
      <c r="OCD5" s="49"/>
      <c r="OCE5" s="49"/>
      <c r="OCF5" s="49"/>
      <c r="OCG5" s="49"/>
      <c r="OCH5" s="49"/>
      <c r="OCI5" s="49"/>
      <c r="OCJ5" s="49"/>
      <c r="OCK5" s="49"/>
      <c r="OCL5" s="49"/>
      <c r="OCM5" s="49"/>
      <c r="OCN5" s="49"/>
      <c r="OCO5" s="49"/>
      <c r="OCP5" s="49"/>
      <c r="OCQ5" s="49"/>
      <c r="OCR5" s="49"/>
      <c r="OCS5" s="49"/>
      <c r="OCT5" s="49"/>
      <c r="OCU5" s="49"/>
      <c r="OCV5" s="49"/>
      <c r="OCW5" s="49"/>
      <c r="OCX5" s="49"/>
      <c r="OCY5" s="49"/>
      <c r="OCZ5" s="49"/>
      <c r="ODA5" s="49"/>
      <c r="ODB5" s="49"/>
      <c r="ODC5" s="49"/>
      <c r="ODD5" s="49"/>
      <c r="ODE5" s="49"/>
      <c r="ODF5" s="49"/>
      <c r="ODG5" s="49"/>
      <c r="ODH5" s="49"/>
      <c r="ODI5" s="49"/>
      <c r="ODJ5" s="49"/>
      <c r="ODK5" s="49"/>
      <c r="ODL5" s="49"/>
      <c r="ODM5" s="49"/>
      <c r="ODN5" s="49"/>
      <c r="ODO5" s="49"/>
      <c r="ODP5" s="49"/>
      <c r="ODQ5" s="49"/>
      <c r="ODR5" s="49"/>
      <c r="ODS5" s="49"/>
      <c r="ODT5" s="49"/>
      <c r="ODU5" s="49"/>
      <c r="ODV5" s="49"/>
      <c r="ODW5" s="49"/>
      <c r="ODX5" s="49"/>
      <c r="ODY5" s="49"/>
      <c r="ODZ5" s="49"/>
      <c r="OEA5" s="49"/>
      <c r="OEB5" s="49"/>
      <c r="OEC5" s="49"/>
      <c r="OED5" s="49"/>
      <c r="OEE5" s="49"/>
      <c r="OEF5" s="49"/>
      <c r="OEG5" s="49"/>
      <c r="OEH5" s="49"/>
      <c r="OEI5" s="49"/>
      <c r="OEJ5" s="49"/>
      <c r="OEK5" s="49"/>
      <c r="OEL5" s="49"/>
      <c r="OEM5" s="49"/>
      <c r="OEN5" s="49"/>
      <c r="OEO5" s="49"/>
      <c r="OEP5" s="49"/>
      <c r="OEQ5" s="49"/>
      <c r="OER5" s="49"/>
      <c r="OES5" s="49"/>
      <c r="OET5" s="49"/>
      <c r="OEU5" s="49"/>
      <c r="OEV5" s="49"/>
      <c r="OEW5" s="49"/>
      <c r="OEX5" s="49"/>
      <c r="OEY5" s="49"/>
      <c r="OEZ5" s="49"/>
      <c r="OFA5" s="49"/>
      <c r="OFB5" s="49"/>
      <c r="OFC5" s="49"/>
      <c r="OFD5" s="49"/>
      <c r="OFE5" s="49"/>
      <c r="OFF5" s="49"/>
      <c r="OFG5" s="49"/>
      <c r="OFH5" s="49"/>
      <c r="OFI5" s="49"/>
      <c r="OFJ5" s="49"/>
      <c r="OFK5" s="49"/>
      <c r="OFL5" s="49"/>
      <c r="OFM5" s="49"/>
      <c r="OFN5" s="49"/>
      <c r="OFO5" s="49"/>
      <c r="OFP5" s="49"/>
      <c r="OFQ5" s="49"/>
      <c r="OFR5" s="49"/>
      <c r="OFS5" s="49"/>
      <c r="OFT5" s="49"/>
      <c r="OFU5" s="49"/>
      <c r="OFV5" s="49"/>
      <c r="OFW5" s="49"/>
      <c r="OFX5" s="49"/>
      <c r="OFY5" s="49"/>
      <c r="OFZ5" s="49"/>
      <c r="OGA5" s="49"/>
      <c r="OGB5" s="49"/>
      <c r="OGC5" s="49"/>
      <c r="OGD5" s="49"/>
      <c r="OGE5" s="49"/>
      <c r="OGF5" s="49"/>
      <c r="OGG5" s="49"/>
      <c r="OGH5" s="49"/>
      <c r="OGI5" s="49"/>
      <c r="OGJ5" s="49"/>
      <c r="OGK5" s="49"/>
      <c r="OGL5" s="49"/>
      <c r="OGM5" s="49"/>
      <c r="OGN5" s="49"/>
      <c r="OGO5" s="49"/>
      <c r="OGP5" s="49"/>
      <c r="OGQ5" s="49"/>
      <c r="OGR5" s="49"/>
      <c r="OGS5" s="49"/>
      <c r="OGT5" s="49"/>
      <c r="OGU5" s="49"/>
      <c r="OGV5" s="49"/>
      <c r="OGW5" s="49"/>
      <c r="OGX5" s="49"/>
      <c r="OGY5" s="49"/>
      <c r="OGZ5" s="49"/>
      <c r="OHA5" s="49"/>
      <c r="OHB5" s="49"/>
      <c r="OHC5" s="49"/>
      <c r="OHD5" s="49"/>
      <c r="OHE5" s="49"/>
      <c r="OHF5" s="49"/>
      <c r="OHG5" s="49"/>
      <c r="OHH5" s="49"/>
      <c r="OHI5" s="49"/>
      <c r="OHJ5" s="49"/>
      <c r="OHK5" s="49"/>
      <c r="OHL5" s="49"/>
      <c r="OHM5" s="49"/>
      <c r="OHN5" s="49"/>
      <c r="OHO5" s="49"/>
      <c r="OHP5" s="49"/>
      <c r="OHQ5" s="49"/>
      <c r="OHR5" s="49"/>
      <c r="OHS5" s="49"/>
      <c r="OHT5" s="49"/>
      <c r="OHU5" s="49"/>
      <c r="OHV5" s="49"/>
      <c r="OHW5" s="49"/>
      <c r="OHX5" s="49"/>
      <c r="OHY5" s="49"/>
      <c r="OHZ5" s="49"/>
      <c r="OIA5" s="49"/>
      <c r="OIB5" s="49"/>
      <c r="OIC5" s="49"/>
      <c r="OID5" s="49"/>
      <c r="OIE5" s="49"/>
      <c r="OIF5" s="49"/>
      <c r="OIG5" s="49"/>
      <c r="OIH5" s="49"/>
      <c r="OII5" s="49"/>
      <c r="OIJ5" s="49"/>
      <c r="OIK5" s="49"/>
      <c r="OIL5" s="49"/>
      <c r="OIM5" s="49"/>
      <c r="OIN5" s="49"/>
      <c r="OIO5" s="49"/>
      <c r="OIP5" s="49"/>
      <c r="OIQ5" s="49"/>
      <c r="OIR5" s="49"/>
      <c r="OIS5" s="49"/>
      <c r="OIT5" s="49"/>
      <c r="OIU5" s="49"/>
      <c r="OIV5" s="49"/>
      <c r="OIW5" s="49"/>
      <c r="OIX5" s="49"/>
      <c r="OIY5" s="49"/>
      <c r="OIZ5" s="49"/>
      <c r="OJA5" s="49"/>
      <c r="OJB5" s="49"/>
      <c r="OJC5" s="49"/>
      <c r="OJD5" s="49"/>
      <c r="OJE5" s="49"/>
      <c r="OJF5" s="49"/>
      <c r="OJG5" s="49"/>
      <c r="OJH5" s="49"/>
      <c r="OJI5" s="49"/>
      <c r="OJJ5" s="49"/>
      <c r="OJK5" s="49"/>
      <c r="OJL5" s="49"/>
      <c r="OJM5" s="49"/>
      <c r="OJN5" s="49"/>
      <c r="OJO5" s="49"/>
      <c r="OJP5" s="49"/>
      <c r="OJQ5" s="49"/>
      <c r="OJR5" s="49"/>
      <c r="OJS5" s="49"/>
      <c r="OJT5" s="49"/>
      <c r="OJU5" s="49"/>
      <c r="OJV5" s="49"/>
      <c r="OJW5" s="49"/>
      <c r="OJX5" s="49"/>
      <c r="OJY5" s="49"/>
      <c r="OJZ5" s="49"/>
      <c r="OKA5" s="49"/>
      <c r="OKB5" s="49"/>
      <c r="OKC5" s="49"/>
      <c r="OKD5" s="49"/>
      <c r="OKE5" s="49"/>
      <c r="OKF5" s="49"/>
      <c r="OKG5" s="49"/>
      <c r="OKH5" s="49"/>
      <c r="OKI5" s="49"/>
      <c r="OKJ5" s="49"/>
      <c r="OKK5" s="49"/>
      <c r="OKL5" s="49"/>
      <c r="OKM5" s="49"/>
      <c r="OKN5" s="49"/>
      <c r="OKO5" s="49"/>
      <c r="OKP5" s="49"/>
      <c r="OKQ5" s="49"/>
      <c r="OKR5" s="49"/>
      <c r="OKS5" s="49"/>
      <c r="OKT5" s="49"/>
      <c r="OKU5" s="49"/>
      <c r="OKV5" s="49"/>
      <c r="OKW5" s="49"/>
      <c r="OKX5" s="49"/>
      <c r="OKY5" s="49"/>
      <c r="OKZ5" s="49"/>
      <c r="OLA5" s="49"/>
      <c r="OLB5" s="49"/>
      <c r="OLC5" s="49"/>
      <c r="OLD5" s="49"/>
      <c r="OLE5" s="49"/>
      <c r="OLF5" s="49"/>
      <c r="OLG5" s="49"/>
      <c r="OLH5" s="49"/>
      <c r="OLI5" s="49"/>
      <c r="OLJ5" s="49"/>
      <c r="OLK5" s="49"/>
      <c r="OLL5" s="49"/>
      <c r="OLM5" s="49"/>
      <c r="OLN5" s="49"/>
      <c r="OLO5" s="49"/>
      <c r="OLP5" s="49"/>
      <c r="OLQ5" s="49"/>
      <c r="OLR5" s="49"/>
      <c r="OLS5" s="49"/>
      <c r="OLT5" s="49"/>
      <c r="OLU5" s="49"/>
      <c r="OLV5" s="49"/>
      <c r="OLW5" s="49"/>
      <c r="OLX5" s="49"/>
      <c r="OLY5" s="49"/>
      <c r="OLZ5" s="49"/>
      <c r="OMA5" s="49"/>
      <c r="OMB5" s="49"/>
      <c r="OMC5" s="49"/>
      <c r="OMD5" s="49"/>
      <c r="OME5" s="49"/>
      <c r="OMF5" s="49"/>
      <c r="OMG5" s="49"/>
      <c r="OMH5" s="49"/>
      <c r="OMI5" s="49"/>
      <c r="OMJ5" s="49"/>
      <c r="OMK5" s="49"/>
      <c r="OML5" s="49"/>
      <c r="OMM5" s="49"/>
      <c r="OMN5" s="49"/>
      <c r="OMO5" s="49"/>
      <c r="OMP5" s="49"/>
      <c r="OMQ5" s="49"/>
      <c r="OMR5" s="49"/>
      <c r="OMS5" s="49"/>
      <c r="OMT5" s="49"/>
      <c r="OMU5" s="49"/>
      <c r="OMV5" s="49"/>
      <c r="OMW5" s="49"/>
      <c r="OMX5" s="49"/>
      <c r="OMY5" s="49"/>
      <c r="OMZ5" s="49"/>
      <c r="ONA5" s="49"/>
      <c r="ONB5" s="49"/>
      <c r="ONC5" s="49"/>
      <c r="OND5" s="49"/>
      <c r="ONE5" s="49"/>
      <c r="ONF5" s="49"/>
      <c r="ONG5" s="49"/>
      <c r="ONH5" s="49"/>
      <c r="ONI5" s="49"/>
      <c r="ONJ5" s="49"/>
      <c r="ONK5" s="49"/>
      <c r="ONL5" s="49"/>
      <c r="ONM5" s="49"/>
      <c r="ONN5" s="49"/>
      <c r="ONO5" s="49"/>
      <c r="ONP5" s="49"/>
      <c r="ONQ5" s="49"/>
      <c r="ONR5" s="49"/>
      <c r="ONS5" s="49"/>
      <c r="ONT5" s="49"/>
      <c r="ONU5" s="49"/>
      <c r="ONV5" s="49"/>
      <c r="ONW5" s="49"/>
      <c r="ONX5" s="49"/>
      <c r="ONY5" s="49"/>
      <c r="ONZ5" s="49"/>
      <c r="OOA5" s="49"/>
      <c r="OOB5" s="49"/>
      <c r="OOC5" s="49"/>
      <c r="OOD5" s="49"/>
      <c r="OOE5" s="49"/>
      <c r="OOF5" s="49"/>
      <c r="OOG5" s="49"/>
      <c r="OOH5" s="49"/>
      <c r="OOI5" s="49"/>
      <c r="OOJ5" s="49"/>
      <c r="OOK5" s="49"/>
      <c r="OOL5" s="49"/>
      <c r="OOM5" s="49"/>
      <c r="OON5" s="49"/>
      <c r="OOO5" s="49"/>
      <c r="OOP5" s="49"/>
      <c r="OOQ5" s="49"/>
      <c r="OOR5" s="49"/>
      <c r="OOS5" s="49"/>
      <c r="OOT5" s="49"/>
      <c r="OOU5" s="49"/>
      <c r="OOV5" s="49"/>
      <c r="OOW5" s="49"/>
      <c r="OOX5" s="49"/>
      <c r="OOY5" s="49"/>
      <c r="OOZ5" s="49"/>
      <c r="OPA5" s="49"/>
      <c r="OPB5" s="49"/>
      <c r="OPC5" s="49"/>
      <c r="OPD5" s="49"/>
      <c r="OPE5" s="49"/>
      <c r="OPF5" s="49"/>
      <c r="OPG5" s="49"/>
      <c r="OPH5" s="49"/>
      <c r="OPI5" s="49"/>
      <c r="OPJ5" s="49"/>
      <c r="OPK5" s="49"/>
      <c r="OPL5" s="49"/>
      <c r="OPM5" s="49"/>
      <c r="OPN5" s="49"/>
      <c r="OPO5" s="49"/>
      <c r="OPP5" s="49"/>
      <c r="OPQ5" s="49"/>
      <c r="OPR5" s="49"/>
      <c r="OPS5" s="49"/>
      <c r="OPT5" s="49"/>
      <c r="OPU5" s="49"/>
      <c r="OPV5" s="49"/>
      <c r="OPW5" s="49"/>
      <c r="OPX5" s="49"/>
      <c r="OPY5" s="49"/>
      <c r="OPZ5" s="49"/>
      <c r="OQA5" s="49"/>
      <c r="OQB5" s="49"/>
      <c r="OQC5" s="49"/>
      <c r="OQD5" s="49"/>
      <c r="OQE5" s="49"/>
      <c r="OQF5" s="49"/>
      <c r="OQG5" s="49"/>
      <c r="OQH5" s="49"/>
      <c r="OQI5" s="49"/>
      <c r="OQJ5" s="49"/>
      <c r="OQK5" s="49"/>
      <c r="OQL5" s="49"/>
      <c r="OQM5" s="49"/>
      <c r="OQN5" s="49"/>
      <c r="OQO5" s="49"/>
      <c r="OQP5" s="49"/>
      <c r="OQQ5" s="49"/>
      <c r="OQR5" s="49"/>
      <c r="OQS5" s="49"/>
      <c r="OQT5" s="49"/>
      <c r="OQU5" s="49"/>
      <c r="OQV5" s="49"/>
      <c r="OQW5" s="49"/>
      <c r="OQX5" s="49"/>
      <c r="OQY5" s="49"/>
      <c r="OQZ5" s="49"/>
      <c r="ORA5" s="49"/>
      <c r="ORB5" s="49"/>
      <c r="ORC5" s="49"/>
      <c r="ORD5" s="49"/>
      <c r="ORE5" s="49"/>
      <c r="ORF5" s="49"/>
      <c r="ORG5" s="49"/>
      <c r="ORH5" s="49"/>
      <c r="ORI5" s="49"/>
      <c r="ORJ5" s="49"/>
      <c r="ORK5" s="49"/>
      <c r="ORL5" s="49"/>
      <c r="ORM5" s="49"/>
      <c r="ORN5" s="49"/>
      <c r="ORO5" s="49"/>
      <c r="ORP5" s="49"/>
      <c r="ORQ5" s="49"/>
      <c r="ORR5" s="49"/>
      <c r="ORS5" s="49"/>
      <c r="ORT5" s="49"/>
      <c r="ORU5" s="49"/>
      <c r="ORV5" s="49"/>
      <c r="ORW5" s="49"/>
      <c r="ORX5" s="49"/>
      <c r="ORY5" s="49"/>
      <c r="ORZ5" s="49"/>
      <c r="OSA5" s="49"/>
      <c r="OSB5" s="49"/>
      <c r="OSC5" s="49"/>
      <c r="OSD5" s="49"/>
      <c r="OSE5" s="49"/>
      <c r="OSF5" s="49"/>
      <c r="OSG5" s="49"/>
      <c r="OSH5" s="49"/>
      <c r="OSI5" s="49"/>
      <c r="OSJ5" s="49"/>
      <c r="OSK5" s="49"/>
      <c r="OSL5" s="49"/>
      <c r="OSM5" s="49"/>
      <c r="OSN5" s="49"/>
      <c r="OSO5" s="49"/>
      <c r="OSP5" s="49"/>
      <c r="OSQ5" s="49"/>
      <c r="OSR5" s="49"/>
      <c r="OSS5" s="49"/>
      <c r="OST5" s="49"/>
      <c r="OSU5" s="49"/>
      <c r="OSV5" s="49"/>
      <c r="OSW5" s="49"/>
      <c r="OSX5" s="49"/>
      <c r="OSY5" s="49"/>
      <c r="OSZ5" s="49"/>
      <c r="OTA5" s="49"/>
      <c r="OTB5" s="49"/>
      <c r="OTC5" s="49"/>
      <c r="OTD5" s="49"/>
      <c r="OTE5" s="49"/>
      <c r="OTF5" s="49"/>
      <c r="OTG5" s="49"/>
      <c r="OTH5" s="49"/>
      <c r="OTI5" s="49"/>
      <c r="OTJ5" s="49"/>
      <c r="OTK5" s="49"/>
      <c r="OTL5" s="49"/>
      <c r="OTM5" s="49"/>
      <c r="OTN5" s="49"/>
      <c r="OTO5" s="49"/>
      <c r="OTP5" s="49"/>
      <c r="OTQ5" s="49"/>
      <c r="OTR5" s="49"/>
      <c r="OTS5" s="49"/>
      <c r="OTT5" s="49"/>
      <c r="OTU5" s="49"/>
      <c r="OTV5" s="49"/>
      <c r="OTW5" s="49"/>
      <c r="OTX5" s="49"/>
      <c r="OTY5" s="49"/>
      <c r="OTZ5" s="49"/>
      <c r="OUA5" s="49"/>
      <c r="OUB5" s="49"/>
      <c r="OUC5" s="49"/>
      <c r="OUD5" s="49"/>
      <c r="OUE5" s="49"/>
      <c r="OUF5" s="49"/>
      <c r="OUG5" s="49"/>
      <c r="OUH5" s="49"/>
      <c r="OUI5" s="49"/>
      <c r="OUJ5" s="49"/>
      <c r="OUK5" s="49"/>
      <c r="OUL5" s="49"/>
      <c r="OUM5" s="49"/>
      <c r="OUN5" s="49"/>
      <c r="OUO5" s="49"/>
      <c r="OUP5" s="49"/>
      <c r="OUQ5" s="49"/>
      <c r="OUR5" s="49"/>
      <c r="OUS5" s="49"/>
      <c r="OUT5" s="49"/>
      <c r="OUU5" s="49"/>
      <c r="OUV5" s="49"/>
      <c r="OUW5" s="49"/>
      <c r="OUX5" s="49"/>
      <c r="OUY5" s="49"/>
      <c r="OUZ5" s="49"/>
      <c r="OVA5" s="49"/>
      <c r="OVB5" s="49"/>
      <c r="OVC5" s="49"/>
      <c r="OVD5" s="49"/>
      <c r="OVE5" s="49"/>
      <c r="OVF5" s="49"/>
      <c r="OVG5" s="49"/>
      <c r="OVH5" s="49"/>
      <c r="OVI5" s="49"/>
      <c r="OVJ5" s="49"/>
      <c r="OVK5" s="49"/>
      <c r="OVL5" s="49"/>
      <c r="OVM5" s="49"/>
      <c r="OVN5" s="49"/>
      <c r="OVO5" s="49"/>
      <c r="OVP5" s="49"/>
      <c r="OVQ5" s="49"/>
      <c r="OVR5" s="49"/>
      <c r="OVS5" s="49"/>
      <c r="OVT5" s="49"/>
      <c r="OVU5" s="49"/>
      <c r="OVV5" s="49"/>
      <c r="OVW5" s="49"/>
      <c r="OVX5" s="49"/>
      <c r="OVY5" s="49"/>
      <c r="OVZ5" s="49"/>
      <c r="OWA5" s="49"/>
      <c r="OWB5" s="49"/>
      <c r="OWC5" s="49"/>
      <c r="OWD5" s="49"/>
      <c r="OWE5" s="49"/>
      <c r="OWF5" s="49"/>
      <c r="OWG5" s="49"/>
      <c r="OWH5" s="49"/>
      <c r="OWI5" s="49"/>
      <c r="OWJ5" s="49"/>
      <c r="OWK5" s="49"/>
      <c r="OWL5" s="49"/>
      <c r="OWM5" s="49"/>
      <c r="OWN5" s="49"/>
      <c r="OWO5" s="49"/>
      <c r="OWP5" s="49"/>
      <c r="OWQ5" s="49"/>
      <c r="OWR5" s="49"/>
      <c r="OWS5" s="49"/>
      <c r="OWT5" s="49"/>
      <c r="OWU5" s="49"/>
      <c r="OWV5" s="49"/>
      <c r="OWW5" s="49"/>
      <c r="OWX5" s="49"/>
      <c r="OWY5" s="49"/>
      <c r="OWZ5" s="49"/>
      <c r="OXA5" s="49"/>
      <c r="OXB5" s="49"/>
      <c r="OXC5" s="49"/>
      <c r="OXD5" s="49"/>
      <c r="OXE5" s="49"/>
      <c r="OXF5" s="49"/>
      <c r="OXG5" s="49"/>
      <c r="OXH5" s="49"/>
      <c r="OXI5" s="49"/>
      <c r="OXJ5" s="49"/>
      <c r="OXK5" s="49"/>
      <c r="OXL5" s="49"/>
      <c r="OXM5" s="49"/>
      <c r="OXN5" s="49"/>
      <c r="OXO5" s="49"/>
      <c r="OXP5" s="49"/>
      <c r="OXQ5" s="49"/>
      <c r="OXR5" s="49"/>
      <c r="OXS5" s="49"/>
      <c r="OXT5" s="49"/>
      <c r="OXU5" s="49"/>
      <c r="OXV5" s="49"/>
      <c r="OXW5" s="49"/>
      <c r="OXX5" s="49"/>
      <c r="OXY5" s="49"/>
      <c r="OXZ5" s="49"/>
      <c r="OYA5" s="49"/>
      <c r="OYB5" s="49"/>
      <c r="OYC5" s="49"/>
      <c r="OYD5" s="49"/>
      <c r="OYE5" s="49"/>
      <c r="OYF5" s="49"/>
      <c r="OYG5" s="49"/>
      <c r="OYH5" s="49"/>
      <c r="OYI5" s="49"/>
      <c r="OYJ5" s="49"/>
      <c r="OYK5" s="49"/>
      <c r="OYL5" s="49"/>
      <c r="OYM5" s="49"/>
      <c r="OYN5" s="49"/>
      <c r="OYO5" s="49"/>
      <c r="OYP5" s="49"/>
      <c r="OYQ5" s="49"/>
      <c r="OYR5" s="49"/>
      <c r="OYS5" s="49"/>
      <c r="OYT5" s="49"/>
      <c r="OYU5" s="49"/>
      <c r="OYV5" s="49"/>
      <c r="OYW5" s="49"/>
      <c r="OYX5" s="49"/>
      <c r="OYY5" s="49"/>
      <c r="OYZ5" s="49"/>
      <c r="OZA5" s="49"/>
      <c r="OZB5" s="49"/>
      <c r="OZC5" s="49"/>
      <c r="OZD5" s="49"/>
      <c r="OZE5" s="49"/>
      <c r="OZF5" s="49"/>
      <c r="OZG5" s="49"/>
      <c r="OZH5" s="49"/>
      <c r="OZI5" s="49"/>
      <c r="OZJ5" s="49"/>
      <c r="OZK5" s="49"/>
      <c r="OZL5" s="49"/>
      <c r="OZM5" s="49"/>
      <c r="OZN5" s="49"/>
      <c r="OZO5" s="49"/>
      <c r="OZP5" s="49"/>
      <c r="OZQ5" s="49"/>
      <c r="OZR5" s="49"/>
      <c r="OZS5" s="49"/>
      <c r="OZT5" s="49"/>
      <c r="OZU5" s="49"/>
      <c r="OZV5" s="49"/>
      <c r="OZW5" s="49"/>
      <c r="OZX5" s="49"/>
      <c r="OZY5" s="49"/>
      <c r="OZZ5" s="49"/>
      <c r="PAA5" s="49"/>
      <c r="PAB5" s="49"/>
      <c r="PAC5" s="49"/>
      <c r="PAD5" s="49"/>
      <c r="PAE5" s="49"/>
      <c r="PAF5" s="49"/>
      <c r="PAG5" s="49"/>
      <c r="PAH5" s="49"/>
      <c r="PAI5" s="49"/>
      <c r="PAJ5" s="49"/>
      <c r="PAK5" s="49"/>
      <c r="PAL5" s="49"/>
      <c r="PAM5" s="49"/>
      <c r="PAN5" s="49"/>
      <c r="PAO5" s="49"/>
      <c r="PAP5" s="49"/>
      <c r="PAQ5" s="49"/>
      <c r="PAR5" s="49"/>
      <c r="PAS5" s="49"/>
      <c r="PAT5" s="49"/>
      <c r="PAU5" s="49"/>
      <c r="PAV5" s="49"/>
      <c r="PAW5" s="49"/>
      <c r="PAX5" s="49"/>
      <c r="PAY5" s="49"/>
      <c r="PAZ5" s="49"/>
      <c r="PBA5" s="49"/>
      <c r="PBB5" s="49"/>
      <c r="PBC5" s="49"/>
      <c r="PBD5" s="49"/>
      <c r="PBE5" s="49"/>
      <c r="PBF5" s="49"/>
      <c r="PBG5" s="49"/>
      <c r="PBH5" s="49"/>
      <c r="PBI5" s="49"/>
      <c r="PBJ5" s="49"/>
      <c r="PBK5" s="49"/>
      <c r="PBL5" s="49"/>
      <c r="PBM5" s="49"/>
      <c r="PBN5" s="49"/>
      <c r="PBO5" s="49"/>
      <c r="PBP5" s="49"/>
      <c r="PBQ5" s="49"/>
      <c r="PBR5" s="49"/>
      <c r="PBS5" s="49"/>
      <c r="PBT5" s="49"/>
      <c r="PBU5" s="49"/>
      <c r="PBV5" s="49"/>
      <c r="PBW5" s="49"/>
      <c r="PBX5" s="49"/>
      <c r="PBY5" s="49"/>
      <c r="PBZ5" s="49"/>
      <c r="PCA5" s="49"/>
      <c r="PCB5" s="49"/>
      <c r="PCC5" s="49"/>
      <c r="PCD5" s="49"/>
      <c r="PCE5" s="49"/>
      <c r="PCF5" s="49"/>
      <c r="PCG5" s="49"/>
      <c r="PCH5" s="49"/>
      <c r="PCI5" s="49"/>
      <c r="PCJ5" s="49"/>
      <c r="PCK5" s="49"/>
      <c r="PCL5" s="49"/>
      <c r="PCM5" s="49"/>
      <c r="PCN5" s="49"/>
      <c r="PCO5" s="49"/>
      <c r="PCP5" s="49"/>
      <c r="PCQ5" s="49"/>
      <c r="PCR5" s="49"/>
      <c r="PCS5" s="49"/>
      <c r="PCT5" s="49"/>
      <c r="PCU5" s="49"/>
      <c r="PCV5" s="49"/>
      <c r="PCW5" s="49"/>
      <c r="PCX5" s="49"/>
      <c r="PCY5" s="49"/>
      <c r="PCZ5" s="49"/>
      <c r="PDA5" s="49"/>
      <c r="PDB5" s="49"/>
      <c r="PDC5" s="49"/>
      <c r="PDD5" s="49"/>
      <c r="PDE5" s="49"/>
      <c r="PDF5" s="49"/>
      <c r="PDG5" s="49"/>
      <c r="PDH5" s="49"/>
      <c r="PDI5" s="49"/>
      <c r="PDJ5" s="49"/>
      <c r="PDK5" s="49"/>
      <c r="PDL5" s="49"/>
      <c r="PDM5" s="49"/>
      <c r="PDN5" s="49"/>
      <c r="PDO5" s="49"/>
      <c r="PDP5" s="49"/>
      <c r="PDQ5" s="49"/>
      <c r="PDR5" s="49"/>
      <c r="PDS5" s="49"/>
      <c r="PDT5" s="49"/>
      <c r="PDU5" s="49"/>
      <c r="PDV5" s="49"/>
      <c r="PDW5" s="49"/>
      <c r="PDX5" s="49"/>
      <c r="PDY5" s="49"/>
      <c r="PDZ5" s="49"/>
      <c r="PEA5" s="49"/>
      <c r="PEB5" s="49"/>
      <c r="PEC5" s="49"/>
      <c r="PED5" s="49"/>
      <c r="PEE5" s="49"/>
      <c r="PEF5" s="49"/>
      <c r="PEG5" s="49"/>
      <c r="PEH5" s="49"/>
      <c r="PEI5" s="49"/>
      <c r="PEJ5" s="49"/>
      <c r="PEK5" s="49"/>
      <c r="PEL5" s="49"/>
      <c r="PEM5" s="49"/>
      <c r="PEN5" s="49"/>
      <c r="PEO5" s="49"/>
      <c r="PEP5" s="49"/>
      <c r="PEQ5" s="49"/>
      <c r="PER5" s="49"/>
      <c r="PES5" s="49"/>
      <c r="PET5" s="49"/>
      <c r="PEU5" s="49"/>
      <c r="PEV5" s="49"/>
      <c r="PEW5" s="49"/>
      <c r="PEX5" s="49"/>
      <c r="PEY5" s="49"/>
      <c r="PEZ5" s="49"/>
      <c r="PFA5" s="49"/>
      <c r="PFB5" s="49"/>
      <c r="PFC5" s="49"/>
      <c r="PFD5" s="49"/>
      <c r="PFE5" s="49"/>
      <c r="PFF5" s="49"/>
      <c r="PFG5" s="49"/>
      <c r="PFH5" s="49"/>
      <c r="PFI5" s="49"/>
      <c r="PFJ5" s="49"/>
      <c r="PFK5" s="49"/>
      <c r="PFL5" s="49"/>
      <c r="PFM5" s="49"/>
      <c r="PFN5" s="49"/>
      <c r="PFO5" s="49"/>
      <c r="PFP5" s="49"/>
      <c r="PFQ5" s="49"/>
      <c r="PFR5" s="49"/>
      <c r="PFS5" s="49"/>
      <c r="PFT5" s="49"/>
      <c r="PFU5" s="49"/>
      <c r="PFV5" s="49"/>
      <c r="PFW5" s="49"/>
      <c r="PFX5" s="49"/>
      <c r="PFY5" s="49"/>
      <c r="PFZ5" s="49"/>
      <c r="PGA5" s="49"/>
      <c r="PGB5" s="49"/>
      <c r="PGC5" s="49"/>
      <c r="PGD5" s="49"/>
      <c r="PGE5" s="49"/>
      <c r="PGF5" s="49"/>
      <c r="PGG5" s="49"/>
      <c r="PGH5" s="49"/>
      <c r="PGI5" s="49"/>
      <c r="PGJ5" s="49"/>
      <c r="PGK5" s="49"/>
      <c r="PGL5" s="49"/>
      <c r="PGM5" s="49"/>
      <c r="PGN5" s="49"/>
      <c r="PGO5" s="49"/>
      <c r="PGP5" s="49"/>
      <c r="PGQ5" s="49"/>
      <c r="PGR5" s="49"/>
      <c r="PGS5" s="49"/>
      <c r="PGT5" s="49"/>
      <c r="PGU5" s="49"/>
      <c r="PGV5" s="49"/>
      <c r="PGW5" s="49"/>
      <c r="PGX5" s="49"/>
      <c r="PGY5" s="49"/>
      <c r="PGZ5" s="49"/>
      <c r="PHA5" s="49"/>
      <c r="PHB5" s="49"/>
      <c r="PHC5" s="49"/>
      <c r="PHD5" s="49"/>
      <c r="PHE5" s="49"/>
      <c r="PHF5" s="49"/>
      <c r="PHG5" s="49"/>
      <c r="PHH5" s="49"/>
      <c r="PHI5" s="49"/>
      <c r="PHJ5" s="49"/>
      <c r="PHK5" s="49"/>
      <c r="PHL5" s="49"/>
      <c r="PHM5" s="49"/>
      <c r="PHN5" s="49"/>
      <c r="PHO5" s="49"/>
      <c r="PHP5" s="49"/>
      <c r="PHQ5" s="49"/>
      <c r="PHR5" s="49"/>
      <c r="PHS5" s="49"/>
      <c r="PHT5" s="49"/>
      <c r="PHU5" s="49"/>
      <c r="PHV5" s="49"/>
      <c r="PHW5" s="49"/>
      <c r="PHX5" s="49"/>
      <c r="PHY5" s="49"/>
      <c r="PHZ5" s="49"/>
      <c r="PIA5" s="49"/>
      <c r="PIB5" s="49"/>
      <c r="PIC5" s="49"/>
      <c r="PID5" s="49"/>
      <c r="PIE5" s="49"/>
      <c r="PIF5" s="49"/>
      <c r="PIG5" s="49"/>
      <c r="PIH5" s="49"/>
      <c r="PII5" s="49"/>
      <c r="PIJ5" s="49"/>
      <c r="PIK5" s="49"/>
      <c r="PIL5" s="49"/>
      <c r="PIM5" s="49"/>
      <c r="PIN5" s="49"/>
      <c r="PIO5" s="49"/>
      <c r="PIP5" s="49"/>
      <c r="PIQ5" s="49"/>
      <c r="PIR5" s="49"/>
      <c r="PIS5" s="49"/>
      <c r="PIT5" s="49"/>
      <c r="PIU5" s="49"/>
      <c r="PIV5" s="49"/>
      <c r="PIW5" s="49"/>
      <c r="PIX5" s="49"/>
      <c r="PIY5" s="49"/>
      <c r="PIZ5" s="49"/>
      <c r="PJA5" s="49"/>
      <c r="PJB5" s="49"/>
      <c r="PJC5" s="49"/>
      <c r="PJD5" s="49"/>
      <c r="PJE5" s="49"/>
      <c r="PJF5" s="49"/>
      <c r="PJG5" s="49"/>
      <c r="PJH5" s="49"/>
      <c r="PJI5" s="49"/>
      <c r="PJJ5" s="49"/>
      <c r="PJK5" s="49"/>
      <c r="PJL5" s="49"/>
      <c r="PJM5" s="49"/>
      <c r="PJN5" s="49"/>
      <c r="PJO5" s="49"/>
      <c r="PJP5" s="49"/>
      <c r="PJQ5" s="49"/>
      <c r="PJR5" s="49"/>
      <c r="PJS5" s="49"/>
      <c r="PJT5" s="49"/>
      <c r="PJU5" s="49"/>
      <c r="PJV5" s="49"/>
      <c r="PJW5" s="49"/>
      <c r="PJX5" s="49"/>
      <c r="PJY5" s="49"/>
      <c r="PJZ5" s="49"/>
      <c r="PKA5" s="49"/>
      <c r="PKB5" s="49"/>
      <c r="PKC5" s="49"/>
      <c r="PKD5" s="49"/>
      <c r="PKE5" s="49"/>
      <c r="PKF5" s="49"/>
      <c r="PKG5" s="49"/>
      <c r="PKH5" s="49"/>
      <c r="PKI5" s="49"/>
      <c r="PKJ5" s="49"/>
      <c r="PKK5" s="49"/>
      <c r="PKL5" s="49"/>
      <c r="PKM5" s="49"/>
      <c r="PKN5" s="49"/>
      <c r="PKO5" s="49"/>
      <c r="PKP5" s="49"/>
      <c r="PKQ5" s="49"/>
      <c r="PKR5" s="49"/>
      <c r="PKS5" s="49"/>
      <c r="PKT5" s="49"/>
      <c r="PKU5" s="49"/>
      <c r="PKV5" s="49"/>
      <c r="PKW5" s="49"/>
      <c r="PKX5" s="49"/>
      <c r="PKY5" s="49"/>
      <c r="PKZ5" s="49"/>
      <c r="PLA5" s="49"/>
      <c r="PLB5" s="49"/>
      <c r="PLC5" s="49"/>
      <c r="PLD5" s="49"/>
      <c r="PLE5" s="49"/>
      <c r="PLF5" s="49"/>
      <c r="PLG5" s="49"/>
      <c r="PLH5" s="49"/>
      <c r="PLI5" s="49"/>
      <c r="PLJ5" s="49"/>
      <c r="PLK5" s="49"/>
      <c r="PLL5" s="49"/>
      <c r="PLM5" s="49"/>
      <c r="PLN5" s="49"/>
      <c r="PLO5" s="49"/>
      <c r="PLP5" s="49"/>
      <c r="PLQ5" s="49"/>
      <c r="PLR5" s="49"/>
      <c r="PLS5" s="49"/>
      <c r="PLT5" s="49"/>
      <c r="PLU5" s="49"/>
      <c r="PLV5" s="49"/>
      <c r="PLW5" s="49"/>
      <c r="PLX5" s="49"/>
      <c r="PLY5" s="49"/>
      <c r="PLZ5" s="49"/>
      <c r="PMA5" s="49"/>
      <c r="PMB5" s="49"/>
      <c r="PMC5" s="49"/>
      <c r="PMD5" s="49"/>
      <c r="PME5" s="49"/>
      <c r="PMF5" s="49"/>
      <c r="PMG5" s="49"/>
      <c r="PMH5" s="49"/>
      <c r="PMI5" s="49"/>
      <c r="PMJ5" s="49"/>
      <c r="PMK5" s="49"/>
      <c r="PML5" s="49"/>
      <c r="PMM5" s="49"/>
      <c r="PMN5" s="49"/>
      <c r="PMO5" s="49"/>
      <c r="PMP5" s="49"/>
      <c r="PMQ5" s="49"/>
      <c r="PMR5" s="49"/>
      <c r="PMS5" s="49"/>
      <c r="PMT5" s="49"/>
      <c r="PMU5" s="49"/>
      <c r="PMV5" s="49"/>
      <c r="PMW5" s="49"/>
      <c r="PMX5" s="49"/>
      <c r="PMY5" s="49"/>
      <c r="PMZ5" s="49"/>
      <c r="PNA5" s="49"/>
      <c r="PNB5" s="49"/>
      <c r="PNC5" s="49"/>
      <c r="PND5" s="49"/>
      <c r="PNE5" s="49"/>
      <c r="PNF5" s="49"/>
      <c r="PNG5" s="49"/>
      <c r="PNH5" s="49"/>
      <c r="PNI5" s="49"/>
      <c r="PNJ5" s="49"/>
      <c r="PNK5" s="49"/>
      <c r="PNL5" s="49"/>
      <c r="PNM5" s="49"/>
      <c r="PNN5" s="49"/>
      <c r="PNO5" s="49"/>
      <c r="PNP5" s="49"/>
      <c r="PNQ5" s="49"/>
      <c r="PNR5" s="49"/>
      <c r="PNS5" s="49"/>
      <c r="PNT5" s="49"/>
      <c r="PNU5" s="49"/>
      <c r="PNV5" s="49"/>
      <c r="PNW5" s="49"/>
      <c r="PNX5" s="49"/>
      <c r="PNY5" s="49"/>
      <c r="PNZ5" s="49"/>
      <c r="POA5" s="49"/>
      <c r="POB5" s="49"/>
      <c r="POC5" s="49"/>
      <c r="POD5" s="49"/>
      <c r="POE5" s="49"/>
      <c r="POF5" s="49"/>
      <c r="POG5" s="49"/>
      <c r="POH5" s="49"/>
      <c r="POI5" s="49"/>
      <c r="POJ5" s="49"/>
      <c r="POK5" s="49"/>
      <c r="POL5" s="49"/>
      <c r="POM5" s="49"/>
      <c r="PON5" s="49"/>
      <c r="POO5" s="49"/>
      <c r="POP5" s="49"/>
      <c r="POQ5" s="49"/>
      <c r="POR5" s="49"/>
      <c r="POS5" s="49"/>
      <c r="POT5" s="49"/>
      <c r="POU5" s="49"/>
      <c r="POV5" s="49"/>
      <c r="POW5" s="49"/>
      <c r="POX5" s="49"/>
      <c r="POY5" s="49"/>
      <c r="POZ5" s="49"/>
      <c r="PPA5" s="49"/>
      <c r="PPB5" s="49"/>
      <c r="PPC5" s="49"/>
      <c r="PPD5" s="49"/>
      <c r="PPE5" s="49"/>
      <c r="PPF5" s="49"/>
      <c r="PPG5" s="49"/>
      <c r="PPH5" s="49"/>
      <c r="PPI5" s="49"/>
      <c r="PPJ5" s="49"/>
      <c r="PPK5" s="49"/>
      <c r="PPL5" s="49"/>
      <c r="PPM5" s="49"/>
      <c r="PPN5" s="49"/>
      <c r="PPO5" s="49"/>
      <c r="PPP5" s="49"/>
      <c r="PPQ5" s="49"/>
      <c r="PPR5" s="49"/>
      <c r="PPS5" s="49"/>
      <c r="PPT5" s="49"/>
      <c r="PPU5" s="49"/>
      <c r="PPV5" s="49"/>
      <c r="PPW5" s="49"/>
      <c r="PPX5" s="49"/>
      <c r="PPY5" s="49"/>
      <c r="PPZ5" s="49"/>
      <c r="PQA5" s="49"/>
      <c r="PQB5" s="49"/>
      <c r="PQC5" s="49"/>
      <c r="PQD5" s="49"/>
      <c r="PQE5" s="49"/>
      <c r="PQF5" s="49"/>
      <c r="PQG5" s="49"/>
      <c r="PQH5" s="49"/>
      <c r="PQI5" s="49"/>
      <c r="PQJ5" s="49"/>
      <c r="PQK5" s="49"/>
      <c r="PQL5" s="49"/>
      <c r="PQM5" s="49"/>
      <c r="PQN5" s="49"/>
      <c r="PQO5" s="49"/>
      <c r="PQP5" s="49"/>
      <c r="PQQ5" s="49"/>
      <c r="PQR5" s="49"/>
      <c r="PQS5" s="49"/>
      <c r="PQT5" s="49"/>
      <c r="PQU5" s="49"/>
      <c r="PQV5" s="49"/>
      <c r="PQW5" s="49"/>
      <c r="PQX5" s="49"/>
      <c r="PQY5" s="49"/>
      <c r="PQZ5" s="49"/>
      <c r="PRA5" s="49"/>
      <c r="PRB5" s="49"/>
      <c r="PRC5" s="49"/>
      <c r="PRD5" s="49"/>
      <c r="PRE5" s="49"/>
      <c r="PRF5" s="49"/>
      <c r="PRG5" s="49"/>
      <c r="PRH5" s="49"/>
      <c r="PRI5" s="49"/>
      <c r="PRJ5" s="49"/>
      <c r="PRK5" s="49"/>
      <c r="PRL5" s="49"/>
      <c r="PRM5" s="49"/>
      <c r="PRN5" s="49"/>
      <c r="PRO5" s="49"/>
      <c r="PRP5" s="49"/>
      <c r="PRQ5" s="49"/>
      <c r="PRR5" s="49"/>
      <c r="PRS5" s="49"/>
      <c r="PRT5" s="49"/>
      <c r="PRU5" s="49"/>
      <c r="PRV5" s="49"/>
      <c r="PRW5" s="49"/>
      <c r="PRX5" s="49"/>
      <c r="PRY5" s="49"/>
      <c r="PRZ5" s="49"/>
      <c r="PSA5" s="49"/>
      <c r="PSB5" s="49"/>
      <c r="PSC5" s="49"/>
      <c r="PSD5" s="49"/>
      <c r="PSE5" s="49"/>
      <c r="PSF5" s="49"/>
      <c r="PSG5" s="49"/>
      <c r="PSH5" s="49"/>
      <c r="PSI5" s="49"/>
      <c r="PSJ5" s="49"/>
      <c r="PSK5" s="49"/>
      <c r="PSL5" s="49"/>
      <c r="PSM5" s="49"/>
      <c r="PSN5" s="49"/>
      <c r="PSO5" s="49"/>
      <c r="PSP5" s="49"/>
      <c r="PSQ5" s="49"/>
      <c r="PSR5" s="49"/>
      <c r="PSS5" s="49"/>
      <c r="PST5" s="49"/>
      <c r="PSU5" s="49"/>
      <c r="PSV5" s="49"/>
      <c r="PSW5" s="49"/>
      <c r="PSX5" s="49"/>
      <c r="PSY5" s="49"/>
      <c r="PSZ5" s="49"/>
      <c r="PTA5" s="49"/>
      <c r="PTB5" s="49"/>
      <c r="PTC5" s="49"/>
      <c r="PTD5" s="49"/>
      <c r="PTE5" s="49"/>
      <c r="PTF5" s="49"/>
      <c r="PTG5" s="49"/>
      <c r="PTH5" s="49"/>
      <c r="PTI5" s="49"/>
      <c r="PTJ5" s="49"/>
      <c r="PTK5" s="49"/>
      <c r="PTL5" s="49"/>
      <c r="PTM5" s="49"/>
      <c r="PTN5" s="49"/>
      <c r="PTO5" s="49"/>
      <c r="PTP5" s="49"/>
      <c r="PTQ5" s="49"/>
      <c r="PTR5" s="49"/>
      <c r="PTS5" s="49"/>
      <c r="PTT5" s="49"/>
      <c r="PTU5" s="49"/>
      <c r="PTV5" s="49"/>
      <c r="PTW5" s="49"/>
      <c r="PTX5" s="49"/>
      <c r="PTY5" s="49"/>
      <c r="PTZ5" s="49"/>
      <c r="PUA5" s="49"/>
      <c r="PUB5" s="49"/>
      <c r="PUC5" s="49"/>
      <c r="PUD5" s="49"/>
      <c r="PUE5" s="49"/>
      <c r="PUF5" s="49"/>
      <c r="PUG5" s="49"/>
      <c r="PUH5" s="49"/>
      <c r="PUI5" s="49"/>
      <c r="PUJ5" s="49"/>
      <c r="PUK5" s="49"/>
      <c r="PUL5" s="49"/>
      <c r="PUM5" s="49"/>
      <c r="PUN5" s="49"/>
      <c r="PUO5" s="49"/>
      <c r="PUP5" s="49"/>
      <c r="PUQ5" s="49"/>
      <c r="PUR5" s="49"/>
      <c r="PUS5" s="49"/>
      <c r="PUT5" s="49"/>
      <c r="PUU5" s="49"/>
      <c r="PUV5" s="49"/>
      <c r="PUW5" s="49"/>
      <c r="PUX5" s="49"/>
      <c r="PUY5" s="49"/>
      <c r="PUZ5" s="49"/>
      <c r="PVA5" s="49"/>
      <c r="PVB5" s="49"/>
      <c r="PVC5" s="49"/>
      <c r="PVD5" s="49"/>
      <c r="PVE5" s="49"/>
      <c r="PVF5" s="49"/>
      <c r="PVG5" s="49"/>
      <c r="PVH5" s="49"/>
      <c r="PVI5" s="49"/>
      <c r="PVJ5" s="49"/>
      <c r="PVK5" s="49"/>
      <c r="PVL5" s="49"/>
      <c r="PVM5" s="49"/>
      <c r="PVN5" s="49"/>
      <c r="PVO5" s="49"/>
      <c r="PVP5" s="49"/>
      <c r="PVQ5" s="49"/>
      <c r="PVR5" s="49"/>
      <c r="PVS5" s="49"/>
      <c r="PVT5" s="49"/>
      <c r="PVU5" s="49"/>
      <c r="PVV5" s="49"/>
      <c r="PVW5" s="49"/>
      <c r="PVX5" s="49"/>
      <c r="PVY5" s="49"/>
      <c r="PVZ5" s="49"/>
      <c r="PWA5" s="49"/>
      <c r="PWB5" s="49"/>
      <c r="PWC5" s="49"/>
      <c r="PWD5" s="49"/>
      <c r="PWE5" s="49"/>
      <c r="PWF5" s="49"/>
      <c r="PWG5" s="49"/>
      <c r="PWH5" s="49"/>
      <c r="PWI5" s="49"/>
      <c r="PWJ5" s="49"/>
      <c r="PWK5" s="49"/>
      <c r="PWL5" s="49"/>
      <c r="PWM5" s="49"/>
      <c r="PWN5" s="49"/>
      <c r="PWO5" s="49"/>
      <c r="PWP5" s="49"/>
      <c r="PWQ5" s="49"/>
      <c r="PWR5" s="49"/>
      <c r="PWS5" s="49"/>
      <c r="PWT5" s="49"/>
      <c r="PWU5" s="49"/>
      <c r="PWV5" s="49"/>
      <c r="PWW5" s="49"/>
      <c r="PWX5" s="49"/>
      <c r="PWY5" s="49"/>
      <c r="PWZ5" s="49"/>
      <c r="PXA5" s="49"/>
      <c r="PXB5" s="49"/>
      <c r="PXC5" s="49"/>
      <c r="PXD5" s="49"/>
      <c r="PXE5" s="49"/>
      <c r="PXF5" s="49"/>
      <c r="PXG5" s="49"/>
      <c r="PXH5" s="49"/>
      <c r="PXI5" s="49"/>
      <c r="PXJ5" s="49"/>
      <c r="PXK5" s="49"/>
      <c r="PXL5" s="49"/>
      <c r="PXM5" s="49"/>
      <c r="PXN5" s="49"/>
      <c r="PXO5" s="49"/>
      <c r="PXP5" s="49"/>
      <c r="PXQ5" s="49"/>
      <c r="PXR5" s="49"/>
      <c r="PXS5" s="49"/>
      <c r="PXT5" s="49"/>
      <c r="PXU5" s="49"/>
      <c r="PXV5" s="49"/>
      <c r="PXW5" s="49"/>
      <c r="PXX5" s="49"/>
      <c r="PXY5" s="49"/>
      <c r="PXZ5" s="49"/>
      <c r="PYA5" s="49"/>
      <c r="PYB5" s="49"/>
      <c r="PYC5" s="49"/>
      <c r="PYD5" s="49"/>
      <c r="PYE5" s="49"/>
      <c r="PYF5" s="49"/>
      <c r="PYG5" s="49"/>
      <c r="PYH5" s="49"/>
      <c r="PYI5" s="49"/>
      <c r="PYJ5" s="49"/>
      <c r="PYK5" s="49"/>
      <c r="PYL5" s="49"/>
      <c r="PYM5" s="49"/>
      <c r="PYN5" s="49"/>
      <c r="PYO5" s="49"/>
      <c r="PYP5" s="49"/>
      <c r="PYQ5" s="49"/>
      <c r="PYR5" s="49"/>
      <c r="PYS5" s="49"/>
      <c r="PYT5" s="49"/>
      <c r="PYU5" s="49"/>
      <c r="PYV5" s="49"/>
      <c r="PYW5" s="49"/>
      <c r="PYX5" s="49"/>
      <c r="PYY5" s="49"/>
      <c r="PYZ5" s="49"/>
      <c r="PZA5" s="49"/>
      <c r="PZB5" s="49"/>
      <c r="PZC5" s="49"/>
      <c r="PZD5" s="49"/>
      <c r="PZE5" s="49"/>
      <c r="PZF5" s="49"/>
      <c r="PZG5" s="49"/>
      <c r="PZH5" s="49"/>
      <c r="PZI5" s="49"/>
      <c r="PZJ5" s="49"/>
      <c r="PZK5" s="49"/>
      <c r="PZL5" s="49"/>
      <c r="PZM5" s="49"/>
      <c r="PZN5" s="49"/>
      <c r="PZO5" s="49"/>
      <c r="PZP5" s="49"/>
      <c r="PZQ5" s="49"/>
      <c r="PZR5" s="49"/>
      <c r="PZS5" s="49"/>
      <c r="PZT5" s="49"/>
      <c r="PZU5" s="49"/>
      <c r="PZV5" s="49"/>
      <c r="PZW5" s="49"/>
      <c r="PZX5" s="49"/>
      <c r="PZY5" s="49"/>
      <c r="PZZ5" s="49"/>
      <c r="QAA5" s="49"/>
      <c r="QAB5" s="49"/>
      <c r="QAC5" s="49"/>
      <c r="QAD5" s="49"/>
      <c r="QAE5" s="49"/>
      <c r="QAF5" s="49"/>
      <c r="QAG5" s="49"/>
      <c r="QAH5" s="49"/>
      <c r="QAI5" s="49"/>
      <c r="QAJ5" s="49"/>
      <c r="QAK5" s="49"/>
      <c r="QAL5" s="49"/>
      <c r="QAM5" s="49"/>
      <c r="QAN5" s="49"/>
      <c r="QAO5" s="49"/>
      <c r="QAP5" s="49"/>
      <c r="QAQ5" s="49"/>
      <c r="QAR5" s="49"/>
      <c r="QAS5" s="49"/>
      <c r="QAT5" s="49"/>
      <c r="QAU5" s="49"/>
      <c r="QAV5" s="49"/>
      <c r="QAW5" s="49"/>
      <c r="QAX5" s="49"/>
      <c r="QAY5" s="49"/>
      <c r="QAZ5" s="49"/>
      <c r="QBA5" s="49"/>
      <c r="QBB5" s="49"/>
      <c r="QBC5" s="49"/>
      <c r="QBD5" s="49"/>
      <c r="QBE5" s="49"/>
      <c r="QBF5" s="49"/>
      <c r="QBG5" s="49"/>
      <c r="QBH5" s="49"/>
      <c r="QBI5" s="49"/>
      <c r="QBJ5" s="49"/>
      <c r="QBK5" s="49"/>
      <c r="QBL5" s="49"/>
      <c r="QBM5" s="49"/>
      <c r="QBN5" s="49"/>
      <c r="QBO5" s="49"/>
      <c r="QBP5" s="49"/>
      <c r="QBQ5" s="49"/>
      <c r="QBR5" s="49"/>
      <c r="QBS5" s="49"/>
      <c r="QBT5" s="49"/>
      <c r="QBU5" s="49"/>
      <c r="QBV5" s="49"/>
      <c r="QBW5" s="49"/>
      <c r="QBX5" s="49"/>
      <c r="QBY5" s="49"/>
      <c r="QBZ5" s="49"/>
      <c r="QCA5" s="49"/>
      <c r="QCB5" s="49"/>
      <c r="QCC5" s="49"/>
      <c r="QCD5" s="49"/>
      <c r="QCE5" s="49"/>
      <c r="QCF5" s="49"/>
      <c r="QCG5" s="49"/>
      <c r="QCH5" s="49"/>
      <c r="QCI5" s="49"/>
      <c r="QCJ5" s="49"/>
      <c r="QCK5" s="49"/>
      <c r="QCL5" s="49"/>
      <c r="QCM5" s="49"/>
      <c r="QCN5" s="49"/>
      <c r="QCO5" s="49"/>
      <c r="QCP5" s="49"/>
      <c r="QCQ5" s="49"/>
      <c r="QCR5" s="49"/>
      <c r="QCS5" s="49"/>
      <c r="QCT5" s="49"/>
      <c r="QCU5" s="49"/>
      <c r="QCV5" s="49"/>
      <c r="QCW5" s="49"/>
      <c r="QCX5" s="49"/>
      <c r="QCY5" s="49"/>
      <c r="QCZ5" s="49"/>
      <c r="QDA5" s="49"/>
      <c r="QDB5" s="49"/>
      <c r="QDC5" s="49"/>
      <c r="QDD5" s="49"/>
      <c r="QDE5" s="49"/>
      <c r="QDF5" s="49"/>
      <c r="QDG5" s="49"/>
      <c r="QDH5" s="49"/>
      <c r="QDI5" s="49"/>
      <c r="QDJ5" s="49"/>
      <c r="QDK5" s="49"/>
      <c r="QDL5" s="49"/>
      <c r="QDM5" s="49"/>
      <c r="QDN5" s="49"/>
      <c r="QDO5" s="49"/>
      <c r="QDP5" s="49"/>
      <c r="QDQ5" s="49"/>
      <c r="QDR5" s="49"/>
      <c r="QDS5" s="49"/>
      <c r="QDT5" s="49"/>
      <c r="QDU5" s="49"/>
      <c r="QDV5" s="49"/>
      <c r="QDW5" s="49"/>
      <c r="QDX5" s="49"/>
      <c r="QDY5" s="49"/>
      <c r="QDZ5" s="49"/>
      <c r="QEA5" s="49"/>
      <c r="QEB5" s="49"/>
      <c r="QEC5" s="49"/>
      <c r="QED5" s="49"/>
      <c r="QEE5" s="49"/>
      <c r="QEF5" s="49"/>
      <c r="QEG5" s="49"/>
      <c r="QEH5" s="49"/>
      <c r="QEI5" s="49"/>
      <c r="QEJ5" s="49"/>
      <c r="QEK5" s="49"/>
      <c r="QEL5" s="49"/>
      <c r="QEM5" s="49"/>
      <c r="QEN5" s="49"/>
      <c r="QEO5" s="49"/>
      <c r="QEP5" s="49"/>
      <c r="QEQ5" s="49"/>
      <c r="QER5" s="49"/>
      <c r="QES5" s="49"/>
      <c r="QET5" s="49"/>
      <c r="QEU5" s="49"/>
      <c r="QEV5" s="49"/>
      <c r="QEW5" s="49"/>
      <c r="QEX5" s="49"/>
      <c r="QEY5" s="49"/>
      <c r="QEZ5" s="49"/>
      <c r="QFA5" s="49"/>
      <c r="QFB5" s="49"/>
      <c r="QFC5" s="49"/>
      <c r="QFD5" s="49"/>
      <c r="QFE5" s="49"/>
      <c r="QFF5" s="49"/>
      <c r="QFG5" s="49"/>
      <c r="QFH5" s="49"/>
      <c r="QFI5" s="49"/>
      <c r="QFJ5" s="49"/>
      <c r="QFK5" s="49"/>
      <c r="QFL5" s="49"/>
      <c r="QFM5" s="49"/>
      <c r="QFN5" s="49"/>
      <c r="QFO5" s="49"/>
      <c r="QFP5" s="49"/>
      <c r="QFQ5" s="49"/>
      <c r="QFR5" s="49"/>
      <c r="QFS5" s="49"/>
      <c r="QFT5" s="49"/>
      <c r="QFU5" s="49"/>
      <c r="QFV5" s="49"/>
      <c r="QFW5" s="49"/>
      <c r="QFX5" s="49"/>
      <c r="QFY5" s="49"/>
      <c r="QFZ5" s="49"/>
      <c r="QGA5" s="49"/>
      <c r="QGB5" s="49"/>
      <c r="QGC5" s="49"/>
      <c r="QGD5" s="49"/>
      <c r="QGE5" s="49"/>
      <c r="QGF5" s="49"/>
      <c r="QGG5" s="49"/>
      <c r="QGH5" s="49"/>
      <c r="QGI5" s="49"/>
      <c r="QGJ5" s="49"/>
      <c r="QGK5" s="49"/>
      <c r="QGL5" s="49"/>
      <c r="QGM5" s="49"/>
      <c r="QGN5" s="49"/>
      <c r="QGO5" s="49"/>
      <c r="QGP5" s="49"/>
      <c r="QGQ5" s="49"/>
      <c r="QGR5" s="49"/>
      <c r="QGS5" s="49"/>
      <c r="QGT5" s="49"/>
      <c r="QGU5" s="49"/>
      <c r="QGV5" s="49"/>
      <c r="QGW5" s="49"/>
      <c r="QGX5" s="49"/>
      <c r="QGY5" s="49"/>
      <c r="QGZ5" s="49"/>
      <c r="QHA5" s="49"/>
      <c r="QHB5" s="49"/>
      <c r="QHC5" s="49"/>
      <c r="QHD5" s="49"/>
      <c r="QHE5" s="49"/>
      <c r="QHF5" s="49"/>
      <c r="QHG5" s="49"/>
      <c r="QHH5" s="49"/>
      <c r="QHI5" s="49"/>
      <c r="QHJ5" s="49"/>
      <c r="QHK5" s="49"/>
      <c r="QHL5" s="49"/>
      <c r="QHM5" s="49"/>
      <c r="QHN5" s="49"/>
      <c r="QHO5" s="49"/>
      <c r="QHP5" s="49"/>
      <c r="QHQ5" s="49"/>
      <c r="QHR5" s="49"/>
      <c r="QHS5" s="49"/>
      <c r="QHT5" s="49"/>
      <c r="QHU5" s="49"/>
      <c r="QHV5" s="49"/>
      <c r="QHW5" s="49"/>
      <c r="QHX5" s="49"/>
      <c r="QHY5" s="49"/>
      <c r="QHZ5" s="49"/>
      <c r="QIA5" s="49"/>
      <c r="QIB5" s="49"/>
      <c r="QIC5" s="49"/>
      <c r="QID5" s="49"/>
      <c r="QIE5" s="49"/>
      <c r="QIF5" s="49"/>
      <c r="QIG5" s="49"/>
      <c r="QIH5" s="49"/>
      <c r="QII5" s="49"/>
      <c r="QIJ5" s="49"/>
      <c r="QIK5" s="49"/>
      <c r="QIL5" s="49"/>
      <c r="QIM5" s="49"/>
      <c r="QIN5" s="49"/>
      <c r="QIO5" s="49"/>
      <c r="QIP5" s="49"/>
      <c r="QIQ5" s="49"/>
      <c r="QIR5" s="49"/>
      <c r="QIS5" s="49"/>
      <c r="QIT5" s="49"/>
      <c r="QIU5" s="49"/>
      <c r="QIV5" s="49"/>
      <c r="QIW5" s="49"/>
      <c r="QIX5" s="49"/>
      <c r="QIY5" s="49"/>
      <c r="QIZ5" s="49"/>
      <c r="QJA5" s="49"/>
      <c r="QJB5" s="49"/>
      <c r="QJC5" s="49"/>
      <c r="QJD5" s="49"/>
      <c r="QJE5" s="49"/>
      <c r="QJF5" s="49"/>
      <c r="QJG5" s="49"/>
      <c r="QJH5" s="49"/>
      <c r="QJI5" s="49"/>
      <c r="QJJ5" s="49"/>
      <c r="QJK5" s="49"/>
      <c r="QJL5" s="49"/>
      <c r="QJM5" s="49"/>
      <c r="QJN5" s="49"/>
      <c r="QJO5" s="49"/>
      <c r="QJP5" s="49"/>
      <c r="QJQ5" s="49"/>
      <c r="QJR5" s="49"/>
      <c r="QJS5" s="49"/>
      <c r="QJT5" s="49"/>
      <c r="QJU5" s="49"/>
      <c r="QJV5" s="49"/>
      <c r="QJW5" s="49"/>
      <c r="QJX5" s="49"/>
      <c r="QJY5" s="49"/>
      <c r="QJZ5" s="49"/>
      <c r="QKA5" s="49"/>
      <c r="QKB5" s="49"/>
      <c r="QKC5" s="49"/>
      <c r="QKD5" s="49"/>
      <c r="QKE5" s="49"/>
      <c r="QKF5" s="49"/>
      <c r="QKG5" s="49"/>
      <c r="QKH5" s="49"/>
      <c r="QKI5" s="49"/>
      <c r="QKJ5" s="49"/>
      <c r="QKK5" s="49"/>
      <c r="QKL5" s="49"/>
      <c r="QKM5" s="49"/>
      <c r="QKN5" s="49"/>
      <c r="QKO5" s="49"/>
      <c r="QKP5" s="49"/>
      <c r="QKQ5" s="49"/>
      <c r="QKR5" s="49"/>
      <c r="QKS5" s="49"/>
      <c r="QKT5" s="49"/>
      <c r="QKU5" s="49"/>
      <c r="QKV5" s="49"/>
      <c r="QKW5" s="49"/>
      <c r="QKX5" s="49"/>
      <c r="QKY5" s="49"/>
      <c r="QKZ5" s="49"/>
      <c r="QLA5" s="49"/>
      <c r="QLB5" s="49"/>
      <c r="QLC5" s="49"/>
      <c r="QLD5" s="49"/>
      <c r="QLE5" s="49"/>
      <c r="QLF5" s="49"/>
      <c r="QLG5" s="49"/>
      <c r="QLH5" s="49"/>
      <c r="QLI5" s="49"/>
      <c r="QLJ5" s="49"/>
      <c r="QLK5" s="49"/>
      <c r="QLL5" s="49"/>
      <c r="QLM5" s="49"/>
      <c r="QLN5" s="49"/>
      <c r="QLO5" s="49"/>
      <c r="QLP5" s="49"/>
      <c r="QLQ5" s="49"/>
      <c r="QLR5" s="49"/>
      <c r="QLS5" s="49"/>
      <c r="QLT5" s="49"/>
      <c r="QLU5" s="49"/>
      <c r="QLV5" s="49"/>
      <c r="QLW5" s="49"/>
      <c r="QLX5" s="49"/>
      <c r="QLY5" s="49"/>
      <c r="QLZ5" s="49"/>
      <c r="QMA5" s="49"/>
      <c r="QMB5" s="49"/>
      <c r="QMC5" s="49"/>
      <c r="QMD5" s="49"/>
      <c r="QME5" s="49"/>
      <c r="QMF5" s="49"/>
      <c r="QMG5" s="49"/>
      <c r="QMH5" s="49"/>
      <c r="QMI5" s="49"/>
      <c r="QMJ5" s="49"/>
      <c r="QMK5" s="49"/>
      <c r="QML5" s="49"/>
      <c r="QMM5" s="49"/>
      <c r="QMN5" s="49"/>
      <c r="QMO5" s="49"/>
      <c r="QMP5" s="49"/>
      <c r="QMQ5" s="49"/>
      <c r="QMR5" s="49"/>
      <c r="QMS5" s="49"/>
      <c r="QMT5" s="49"/>
      <c r="QMU5" s="49"/>
      <c r="QMV5" s="49"/>
      <c r="QMW5" s="49"/>
      <c r="QMX5" s="49"/>
      <c r="QMY5" s="49"/>
      <c r="QMZ5" s="49"/>
      <c r="QNA5" s="49"/>
      <c r="QNB5" s="49"/>
      <c r="QNC5" s="49"/>
      <c r="QND5" s="49"/>
      <c r="QNE5" s="49"/>
      <c r="QNF5" s="49"/>
      <c r="QNG5" s="49"/>
      <c r="QNH5" s="49"/>
      <c r="QNI5" s="49"/>
      <c r="QNJ5" s="49"/>
      <c r="QNK5" s="49"/>
      <c r="QNL5" s="49"/>
      <c r="QNM5" s="49"/>
      <c r="QNN5" s="49"/>
      <c r="QNO5" s="49"/>
      <c r="QNP5" s="49"/>
      <c r="QNQ5" s="49"/>
      <c r="QNR5" s="49"/>
      <c r="QNS5" s="49"/>
      <c r="QNT5" s="49"/>
      <c r="QNU5" s="49"/>
      <c r="QNV5" s="49"/>
      <c r="QNW5" s="49"/>
      <c r="QNX5" s="49"/>
      <c r="QNY5" s="49"/>
      <c r="QNZ5" s="49"/>
      <c r="QOA5" s="49"/>
      <c r="QOB5" s="49"/>
      <c r="QOC5" s="49"/>
      <c r="QOD5" s="49"/>
      <c r="QOE5" s="49"/>
      <c r="QOF5" s="49"/>
      <c r="QOG5" s="49"/>
      <c r="QOH5" s="49"/>
      <c r="QOI5" s="49"/>
      <c r="QOJ5" s="49"/>
      <c r="QOK5" s="49"/>
      <c r="QOL5" s="49"/>
      <c r="QOM5" s="49"/>
      <c r="QON5" s="49"/>
      <c r="QOO5" s="49"/>
      <c r="QOP5" s="49"/>
      <c r="QOQ5" s="49"/>
      <c r="QOR5" s="49"/>
      <c r="QOS5" s="49"/>
      <c r="QOT5" s="49"/>
      <c r="QOU5" s="49"/>
      <c r="QOV5" s="49"/>
      <c r="QOW5" s="49"/>
      <c r="QOX5" s="49"/>
      <c r="QOY5" s="49"/>
      <c r="QOZ5" s="49"/>
      <c r="QPA5" s="49"/>
      <c r="QPB5" s="49"/>
      <c r="QPC5" s="49"/>
      <c r="QPD5" s="49"/>
      <c r="QPE5" s="49"/>
      <c r="QPF5" s="49"/>
      <c r="QPG5" s="49"/>
      <c r="QPH5" s="49"/>
      <c r="QPI5" s="49"/>
      <c r="QPJ5" s="49"/>
      <c r="QPK5" s="49"/>
      <c r="QPL5" s="49"/>
      <c r="QPM5" s="49"/>
      <c r="QPN5" s="49"/>
      <c r="QPO5" s="49"/>
      <c r="QPP5" s="49"/>
      <c r="QPQ5" s="49"/>
      <c r="QPR5" s="49"/>
      <c r="QPS5" s="49"/>
      <c r="QPT5" s="49"/>
      <c r="QPU5" s="49"/>
      <c r="QPV5" s="49"/>
      <c r="QPW5" s="49"/>
      <c r="QPX5" s="49"/>
      <c r="QPY5" s="49"/>
      <c r="QPZ5" s="49"/>
      <c r="QQA5" s="49"/>
      <c r="QQB5" s="49"/>
      <c r="QQC5" s="49"/>
      <c r="QQD5" s="49"/>
      <c r="QQE5" s="49"/>
      <c r="QQF5" s="49"/>
      <c r="QQG5" s="49"/>
      <c r="QQH5" s="49"/>
      <c r="QQI5" s="49"/>
      <c r="QQJ5" s="49"/>
      <c r="QQK5" s="49"/>
      <c r="QQL5" s="49"/>
      <c r="QQM5" s="49"/>
      <c r="QQN5" s="49"/>
      <c r="QQO5" s="49"/>
      <c r="QQP5" s="49"/>
      <c r="QQQ5" s="49"/>
      <c r="QQR5" s="49"/>
      <c r="QQS5" s="49"/>
      <c r="QQT5" s="49"/>
      <c r="QQU5" s="49"/>
      <c r="QQV5" s="49"/>
      <c r="QQW5" s="49"/>
      <c r="QQX5" s="49"/>
      <c r="QQY5" s="49"/>
      <c r="QQZ5" s="49"/>
      <c r="QRA5" s="49"/>
      <c r="QRB5" s="49"/>
      <c r="QRC5" s="49"/>
      <c r="QRD5" s="49"/>
      <c r="QRE5" s="49"/>
      <c r="QRF5" s="49"/>
      <c r="QRG5" s="49"/>
      <c r="QRH5" s="49"/>
      <c r="QRI5" s="49"/>
      <c r="QRJ5" s="49"/>
      <c r="QRK5" s="49"/>
      <c r="QRL5" s="49"/>
      <c r="QRM5" s="49"/>
      <c r="QRN5" s="49"/>
      <c r="QRO5" s="49"/>
      <c r="QRP5" s="49"/>
      <c r="QRQ5" s="49"/>
      <c r="QRR5" s="49"/>
      <c r="QRS5" s="49"/>
      <c r="QRT5" s="49"/>
      <c r="QRU5" s="49"/>
      <c r="QRV5" s="49"/>
      <c r="QRW5" s="49"/>
      <c r="QRX5" s="49"/>
      <c r="QRY5" s="49"/>
      <c r="QRZ5" s="49"/>
      <c r="QSA5" s="49"/>
      <c r="QSB5" s="49"/>
      <c r="QSC5" s="49"/>
      <c r="QSD5" s="49"/>
      <c r="QSE5" s="49"/>
      <c r="QSF5" s="49"/>
      <c r="QSG5" s="49"/>
      <c r="QSH5" s="49"/>
      <c r="QSI5" s="49"/>
      <c r="QSJ5" s="49"/>
      <c r="QSK5" s="49"/>
      <c r="QSL5" s="49"/>
      <c r="QSM5" s="49"/>
      <c r="QSN5" s="49"/>
      <c r="QSO5" s="49"/>
      <c r="QSP5" s="49"/>
      <c r="QSQ5" s="49"/>
      <c r="QSR5" s="49"/>
      <c r="QSS5" s="49"/>
      <c r="QST5" s="49"/>
      <c r="QSU5" s="49"/>
      <c r="QSV5" s="49"/>
      <c r="QSW5" s="49"/>
      <c r="QSX5" s="49"/>
      <c r="QSY5" s="49"/>
      <c r="QSZ5" s="49"/>
      <c r="QTA5" s="49"/>
      <c r="QTB5" s="49"/>
      <c r="QTC5" s="49"/>
      <c r="QTD5" s="49"/>
      <c r="QTE5" s="49"/>
      <c r="QTF5" s="49"/>
      <c r="QTG5" s="49"/>
      <c r="QTH5" s="49"/>
      <c r="QTI5" s="49"/>
      <c r="QTJ5" s="49"/>
      <c r="QTK5" s="49"/>
      <c r="QTL5" s="49"/>
      <c r="QTM5" s="49"/>
      <c r="QTN5" s="49"/>
      <c r="QTO5" s="49"/>
      <c r="QTP5" s="49"/>
      <c r="QTQ5" s="49"/>
      <c r="QTR5" s="49"/>
      <c r="QTS5" s="49"/>
      <c r="QTT5" s="49"/>
      <c r="QTU5" s="49"/>
      <c r="QTV5" s="49"/>
      <c r="QTW5" s="49"/>
      <c r="QTX5" s="49"/>
      <c r="QTY5" s="49"/>
      <c r="QTZ5" s="49"/>
      <c r="QUA5" s="49"/>
      <c r="QUB5" s="49"/>
      <c r="QUC5" s="49"/>
      <c r="QUD5" s="49"/>
      <c r="QUE5" s="49"/>
      <c r="QUF5" s="49"/>
      <c r="QUG5" s="49"/>
      <c r="QUH5" s="49"/>
      <c r="QUI5" s="49"/>
      <c r="QUJ5" s="49"/>
      <c r="QUK5" s="49"/>
      <c r="QUL5" s="49"/>
      <c r="QUM5" s="49"/>
      <c r="QUN5" s="49"/>
      <c r="QUO5" s="49"/>
      <c r="QUP5" s="49"/>
      <c r="QUQ5" s="49"/>
      <c r="QUR5" s="49"/>
      <c r="QUS5" s="49"/>
      <c r="QUT5" s="49"/>
      <c r="QUU5" s="49"/>
      <c r="QUV5" s="49"/>
      <c r="QUW5" s="49"/>
      <c r="QUX5" s="49"/>
      <c r="QUY5" s="49"/>
      <c r="QUZ5" s="49"/>
      <c r="QVA5" s="49"/>
      <c r="QVB5" s="49"/>
      <c r="QVC5" s="49"/>
      <c r="QVD5" s="49"/>
      <c r="QVE5" s="49"/>
      <c r="QVF5" s="49"/>
      <c r="QVG5" s="49"/>
      <c r="QVH5" s="49"/>
      <c r="QVI5" s="49"/>
      <c r="QVJ5" s="49"/>
      <c r="QVK5" s="49"/>
      <c r="QVL5" s="49"/>
      <c r="QVM5" s="49"/>
      <c r="QVN5" s="49"/>
      <c r="QVO5" s="49"/>
      <c r="QVP5" s="49"/>
      <c r="QVQ5" s="49"/>
      <c r="QVR5" s="49"/>
      <c r="QVS5" s="49"/>
      <c r="QVT5" s="49"/>
      <c r="QVU5" s="49"/>
      <c r="QVV5" s="49"/>
      <c r="QVW5" s="49"/>
      <c r="QVX5" s="49"/>
      <c r="QVY5" s="49"/>
      <c r="QVZ5" s="49"/>
      <c r="QWA5" s="49"/>
      <c r="QWB5" s="49"/>
      <c r="QWC5" s="49"/>
      <c r="QWD5" s="49"/>
      <c r="QWE5" s="49"/>
      <c r="QWF5" s="49"/>
      <c r="QWG5" s="49"/>
      <c r="QWH5" s="49"/>
      <c r="QWI5" s="49"/>
      <c r="QWJ5" s="49"/>
      <c r="QWK5" s="49"/>
      <c r="QWL5" s="49"/>
      <c r="QWM5" s="49"/>
      <c r="QWN5" s="49"/>
      <c r="QWO5" s="49"/>
      <c r="QWP5" s="49"/>
      <c r="QWQ5" s="49"/>
      <c r="QWR5" s="49"/>
      <c r="QWS5" s="49"/>
      <c r="QWT5" s="49"/>
      <c r="QWU5" s="49"/>
      <c r="QWV5" s="49"/>
      <c r="QWW5" s="49"/>
      <c r="QWX5" s="49"/>
      <c r="QWY5" s="49"/>
      <c r="QWZ5" s="49"/>
      <c r="QXA5" s="49"/>
      <c r="QXB5" s="49"/>
      <c r="QXC5" s="49"/>
      <c r="QXD5" s="49"/>
      <c r="QXE5" s="49"/>
      <c r="QXF5" s="49"/>
      <c r="QXG5" s="49"/>
      <c r="QXH5" s="49"/>
      <c r="QXI5" s="49"/>
      <c r="QXJ5" s="49"/>
      <c r="QXK5" s="49"/>
      <c r="QXL5" s="49"/>
      <c r="QXM5" s="49"/>
      <c r="QXN5" s="49"/>
      <c r="QXO5" s="49"/>
      <c r="QXP5" s="49"/>
      <c r="QXQ5" s="49"/>
      <c r="QXR5" s="49"/>
      <c r="QXS5" s="49"/>
      <c r="QXT5" s="49"/>
      <c r="QXU5" s="49"/>
      <c r="QXV5" s="49"/>
      <c r="QXW5" s="49"/>
      <c r="QXX5" s="49"/>
      <c r="QXY5" s="49"/>
      <c r="QXZ5" s="49"/>
      <c r="QYA5" s="49"/>
      <c r="QYB5" s="49"/>
      <c r="QYC5" s="49"/>
      <c r="QYD5" s="49"/>
      <c r="QYE5" s="49"/>
      <c r="QYF5" s="49"/>
      <c r="QYG5" s="49"/>
      <c r="QYH5" s="49"/>
      <c r="QYI5" s="49"/>
      <c r="QYJ5" s="49"/>
      <c r="QYK5" s="49"/>
      <c r="QYL5" s="49"/>
      <c r="QYM5" s="49"/>
      <c r="QYN5" s="49"/>
      <c r="QYO5" s="49"/>
      <c r="QYP5" s="49"/>
      <c r="QYQ5" s="49"/>
      <c r="QYR5" s="49"/>
      <c r="QYS5" s="49"/>
      <c r="QYT5" s="49"/>
      <c r="QYU5" s="49"/>
      <c r="QYV5" s="49"/>
      <c r="QYW5" s="49"/>
      <c r="QYX5" s="49"/>
      <c r="QYY5" s="49"/>
      <c r="QYZ5" s="49"/>
      <c r="QZA5" s="49"/>
      <c r="QZB5" s="49"/>
      <c r="QZC5" s="49"/>
      <c r="QZD5" s="49"/>
      <c r="QZE5" s="49"/>
      <c r="QZF5" s="49"/>
      <c r="QZG5" s="49"/>
      <c r="QZH5" s="49"/>
      <c r="QZI5" s="49"/>
      <c r="QZJ5" s="49"/>
      <c r="QZK5" s="49"/>
      <c r="QZL5" s="49"/>
      <c r="QZM5" s="49"/>
      <c r="QZN5" s="49"/>
      <c r="QZO5" s="49"/>
      <c r="QZP5" s="49"/>
      <c r="QZQ5" s="49"/>
      <c r="QZR5" s="49"/>
      <c r="QZS5" s="49"/>
      <c r="QZT5" s="49"/>
      <c r="QZU5" s="49"/>
      <c r="QZV5" s="49"/>
      <c r="QZW5" s="49"/>
      <c r="QZX5" s="49"/>
      <c r="QZY5" s="49"/>
      <c r="QZZ5" s="49"/>
      <c r="RAA5" s="49"/>
      <c r="RAB5" s="49"/>
      <c r="RAC5" s="49"/>
      <c r="RAD5" s="49"/>
      <c r="RAE5" s="49"/>
      <c r="RAF5" s="49"/>
      <c r="RAG5" s="49"/>
      <c r="RAH5" s="49"/>
      <c r="RAI5" s="49"/>
      <c r="RAJ5" s="49"/>
      <c r="RAK5" s="49"/>
      <c r="RAL5" s="49"/>
      <c r="RAM5" s="49"/>
      <c r="RAN5" s="49"/>
      <c r="RAO5" s="49"/>
      <c r="RAP5" s="49"/>
      <c r="RAQ5" s="49"/>
      <c r="RAR5" s="49"/>
      <c r="RAS5" s="49"/>
      <c r="RAT5" s="49"/>
      <c r="RAU5" s="49"/>
      <c r="RAV5" s="49"/>
      <c r="RAW5" s="49"/>
      <c r="RAX5" s="49"/>
      <c r="RAY5" s="49"/>
      <c r="RAZ5" s="49"/>
      <c r="RBA5" s="49"/>
      <c r="RBB5" s="49"/>
      <c r="RBC5" s="49"/>
      <c r="RBD5" s="49"/>
      <c r="RBE5" s="49"/>
      <c r="RBF5" s="49"/>
      <c r="RBG5" s="49"/>
      <c r="RBH5" s="49"/>
      <c r="RBI5" s="49"/>
      <c r="RBJ5" s="49"/>
      <c r="RBK5" s="49"/>
      <c r="RBL5" s="49"/>
      <c r="RBM5" s="49"/>
      <c r="RBN5" s="49"/>
      <c r="RBO5" s="49"/>
      <c r="RBP5" s="49"/>
      <c r="RBQ5" s="49"/>
      <c r="RBR5" s="49"/>
      <c r="RBS5" s="49"/>
      <c r="RBT5" s="49"/>
      <c r="RBU5" s="49"/>
      <c r="RBV5" s="49"/>
      <c r="RBW5" s="49"/>
      <c r="RBX5" s="49"/>
      <c r="RBY5" s="49"/>
      <c r="RBZ5" s="49"/>
      <c r="RCA5" s="49"/>
      <c r="RCB5" s="49"/>
      <c r="RCC5" s="49"/>
      <c r="RCD5" s="49"/>
      <c r="RCE5" s="49"/>
      <c r="RCF5" s="49"/>
      <c r="RCG5" s="49"/>
      <c r="RCH5" s="49"/>
      <c r="RCI5" s="49"/>
      <c r="RCJ5" s="49"/>
      <c r="RCK5" s="49"/>
      <c r="RCL5" s="49"/>
      <c r="RCM5" s="49"/>
      <c r="RCN5" s="49"/>
      <c r="RCO5" s="49"/>
      <c r="RCP5" s="49"/>
      <c r="RCQ5" s="49"/>
      <c r="RCR5" s="49"/>
      <c r="RCS5" s="49"/>
      <c r="RCT5" s="49"/>
      <c r="RCU5" s="49"/>
      <c r="RCV5" s="49"/>
      <c r="RCW5" s="49"/>
      <c r="RCX5" s="49"/>
      <c r="RCY5" s="49"/>
      <c r="RCZ5" s="49"/>
      <c r="RDA5" s="49"/>
      <c r="RDB5" s="49"/>
      <c r="RDC5" s="49"/>
      <c r="RDD5" s="49"/>
      <c r="RDE5" s="49"/>
      <c r="RDF5" s="49"/>
      <c r="RDG5" s="49"/>
      <c r="RDH5" s="49"/>
      <c r="RDI5" s="49"/>
      <c r="RDJ5" s="49"/>
      <c r="RDK5" s="49"/>
      <c r="RDL5" s="49"/>
      <c r="RDM5" s="49"/>
      <c r="RDN5" s="49"/>
      <c r="RDO5" s="49"/>
      <c r="RDP5" s="49"/>
      <c r="RDQ5" s="49"/>
      <c r="RDR5" s="49"/>
      <c r="RDS5" s="49"/>
      <c r="RDT5" s="49"/>
      <c r="RDU5" s="49"/>
      <c r="RDV5" s="49"/>
      <c r="RDW5" s="49"/>
      <c r="RDX5" s="49"/>
      <c r="RDY5" s="49"/>
      <c r="RDZ5" s="49"/>
      <c r="REA5" s="49"/>
      <c r="REB5" s="49"/>
      <c r="REC5" s="49"/>
      <c r="RED5" s="49"/>
      <c r="REE5" s="49"/>
      <c r="REF5" s="49"/>
      <c r="REG5" s="49"/>
      <c r="REH5" s="49"/>
      <c r="REI5" s="49"/>
      <c r="REJ5" s="49"/>
      <c r="REK5" s="49"/>
      <c r="REL5" s="49"/>
      <c r="REM5" s="49"/>
      <c r="REN5" s="49"/>
      <c r="REO5" s="49"/>
      <c r="REP5" s="49"/>
      <c r="REQ5" s="49"/>
      <c r="RER5" s="49"/>
      <c r="RES5" s="49"/>
      <c r="RET5" s="49"/>
      <c r="REU5" s="49"/>
      <c r="REV5" s="49"/>
      <c r="REW5" s="49"/>
      <c r="REX5" s="49"/>
      <c r="REY5" s="49"/>
      <c r="REZ5" s="49"/>
      <c r="RFA5" s="49"/>
      <c r="RFB5" s="49"/>
      <c r="RFC5" s="49"/>
      <c r="RFD5" s="49"/>
      <c r="RFE5" s="49"/>
      <c r="RFF5" s="49"/>
      <c r="RFG5" s="49"/>
      <c r="RFH5" s="49"/>
      <c r="RFI5" s="49"/>
      <c r="RFJ5" s="49"/>
      <c r="RFK5" s="49"/>
      <c r="RFL5" s="49"/>
      <c r="RFM5" s="49"/>
      <c r="RFN5" s="49"/>
      <c r="RFO5" s="49"/>
      <c r="RFP5" s="49"/>
      <c r="RFQ5" s="49"/>
      <c r="RFR5" s="49"/>
      <c r="RFS5" s="49"/>
      <c r="RFT5" s="49"/>
      <c r="RFU5" s="49"/>
      <c r="RFV5" s="49"/>
      <c r="RFW5" s="49"/>
      <c r="RFX5" s="49"/>
      <c r="RFY5" s="49"/>
      <c r="RFZ5" s="49"/>
      <c r="RGA5" s="49"/>
      <c r="RGB5" s="49"/>
      <c r="RGC5" s="49"/>
      <c r="RGD5" s="49"/>
      <c r="RGE5" s="49"/>
      <c r="RGF5" s="49"/>
      <c r="RGG5" s="49"/>
      <c r="RGH5" s="49"/>
      <c r="RGI5" s="49"/>
      <c r="RGJ5" s="49"/>
      <c r="RGK5" s="49"/>
      <c r="RGL5" s="49"/>
      <c r="RGM5" s="49"/>
      <c r="RGN5" s="49"/>
      <c r="RGO5" s="49"/>
      <c r="RGP5" s="49"/>
      <c r="RGQ5" s="49"/>
      <c r="RGR5" s="49"/>
      <c r="RGS5" s="49"/>
      <c r="RGT5" s="49"/>
      <c r="RGU5" s="49"/>
      <c r="RGV5" s="49"/>
      <c r="RGW5" s="49"/>
      <c r="RGX5" s="49"/>
      <c r="RGY5" s="49"/>
      <c r="RGZ5" s="49"/>
      <c r="RHA5" s="49"/>
      <c r="RHB5" s="49"/>
      <c r="RHC5" s="49"/>
      <c r="RHD5" s="49"/>
      <c r="RHE5" s="49"/>
      <c r="RHF5" s="49"/>
      <c r="RHG5" s="49"/>
      <c r="RHH5" s="49"/>
      <c r="RHI5" s="49"/>
      <c r="RHJ5" s="49"/>
      <c r="RHK5" s="49"/>
      <c r="RHL5" s="49"/>
      <c r="RHM5" s="49"/>
      <c r="RHN5" s="49"/>
      <c r="RHO5" s="49"/>
      <c r="RHP5" s="49"/>
      <c r="RHQ5" s="49"/>
      <c r="RHR5" s="49"/>
      <c r="RHS5" s="49"/>
      <c r="RHT5" s="49"/>
      <c r="RHU5" s="49"/>
      <c r="RHV5" s="49"/>
      <c r="RHW5" s="49"/>
      <c r="RHX5" s="49"/>
      <c r="RHY5" s="49"/>
      <c r="RHZ5" s="49"/>
      <c r="RIA5" s="49"/>
      <c r="RIB5" s="49"/>
      <c r="RIC5" s="49"/>
      <c r="RID5" s="49"/>
      <c r="RIE5" s="49"/>
      <c r="RIF5" s="49"/>
      <c r="RIG5" s="49"/>
      <c r="RIH5" s="49"/>
      <c r="RII5" s="49"/>
      <c r="RIJ5" s="49"/>
      <c r="RIK5" s="49"/>
      <c r="RIL5" s="49"/>
      <c r="RIM5" s="49"/>
      <c r="RIN5" s="49"/>
      <c r="RIO5" s="49"/>
      <c r="RIP5" s="49"/>
      <c r="RIQ5" s="49"/>
      <c r="RIR5" s="49"/>
      <c r="RIS5" s="49"/>
      <c r="RIT5" s="49"/>
      <c r="RIU5" s="49"/>
      <c r="RIV5" s="49"/>
      <c r="RIW5" s="49"/>
      <c r="RIX5" s="49"/>
      <c r="RIY5" s="49"/>
      <c r="RIZ5" s="49"/>
      <c r="RJA5" s="49"/>
      <c r="RJB5" s="49"/>
      <c r="RJC5" s="49"/>
      <c r="RJD5" s="49"/>
      <c r="RJE5" s="49"/>
      <c r="RJF5" s="49"/>
      <c r="RJG5" s="49"/>
      <c r="RJH5" s="49"/>
      <c r="RJI5" s="49"/>
      <c r="RJJ5" s="49"/>
      <c r="RJK5" s="49"/>
      <c r="RJL5" s="49"/>
      <c r="RJM5" s="49"/>
      <c r="RJN5" s="49"/>
      <c r="RJO5" s="49"/>
      <c r="RJP5" s="49"/>
      <c r="RJQ5" s="49"/>
      <c r="RJR5" s="49"/>
      <c r="RJS5" s="49"/>
      <c r="RJT5" s="49"/>
      <c r="RJU5" s="49"/>
      <c r="RJV5" s="49"/>
      <c r="RJW5" s="49"/>
      <c r="RJX5" s="49"/>
      <c r="RJY5" s="49"/>
      <c r="RJZ5" s="49"/>
      <c r="RKA5" s="49"/>
      <c r="RKB5" s="49"/>
      <c r="RKC5" s="49"/>
      <c r="RKD5" s="49"/>
      <c r="RKE5" s="49"/>
      <c r="RKF5" s="49"/>
      <c r="RKG5" s="49"/>
      <c r="RKH5" s="49"/>
      <c r="RKI5" s="49"/>
      <c r="RKJ5" s="49"/>
      <c r="RKK5" s="49"/>
      <c r="RKL5" s="49"/>
      <c r="RKM5" s="49"/>
      <c r="RKN5" s="49"/>
      <c r="RKO5" s="49"/>
      <c r="RKP5" s="49"/>
      <c r="RKQ5" s="49"/>
      <c r="RKR5" s="49"/>
      <c r="RKS5" s="49"/>
      <c r="RKT5" s="49"/>
      <c r="RKU5" s="49"/>
      <c r="RKV5" s="49"/>
      <c r="RKW5" s="49"/>
      <c r="RKX5" s="49"/>
      <c r="RKY5" s="49"/>
      <c r="RKZ5" s="49"/>
      <c r="RLA5" s="49"/>
      <c r="RLB5" s="49"/>
      <c r="RLC5" s="49"/>
      <c r="RLD5" s="49"/>
      <c r="RLE5" s="49"/>
      <c r="RLF5" s="49"/>
      <c r="RLG5" s="49"/>
      <c r="RLH5" s="49"/>
      <c r="RLI5" s="49"/>
      <c r="RLJ5" s="49"/>
      <c r="RLK5" s="49"/>
      <c r="RLL5" s="49"/>
      <c r="RLM5" s="49"/>
      <c r="RLN5" s="49"/>
      <c r="RLO5" s="49"/>
      <c r="RLP5" s="49"/>
      <c r="RLQ5" s="49"/>
      <c r="RLR5" s="49"/>
      <c r="RLS5" s="49"/>
      <c r="RLT5" s="49"/>
      <c r="RLU5" s="49"/>
      <c r="RLV5" s="49"/>
      <c r="RLW5" s="49"/>
      <c r="RLX5" s="49"/>
      <c r="RLY5" s="49"/>
      <c r="RLZ5" s="49"/>
      <c r="RMA5" s="49"/>
      <c r="RMB5" s="49"/>
      <c r="RMC5" s="49"/>
      <c r="RMD5" s="49"/>
      <c r="RME5" s="49"/>
      <c r="RMF5" s="49"/>
      <c r="RMG5" s="49"/>
      <c r="RMH5" s="49"/>
      <c r="RMI5" s="49"/>
      <c r="RMJ5" s="49"/>
      <c r="RMK5" s="49"/>
      <c r="RML5" s="49"/>
      <c r="RMM5" s="49"/>
      <c r="RMN5" s="49"/>
      <c r="RMO5" s="49"/>
      <c r="RMP5" s="49"/>
      <c r="RMQ5" s="49"/>
      <c r="RMR5" s="49"/>
      <c r="RMS5" s="49"/>
      <c r="RMT5" s="49"/>
      <c r="RMU5" s="49"/>
      <c r="RMV5" s="49"/>
      <c r="RMW5" s="49"/>
      <c r="RMX5" s="49"/>
      <c r="RMY5" s="49"/>
      <c r="RMZ5" s="49"/>
      <c r="RNA5" s="49"/>
      <c r="RNB5" s="49"/>
      <c r="RNC5" s="49"/>
      <c r="RND5" s="49"/>
      <c r="RNE5" s="49"/>
      <c r="RNF5" s="49"/>
      <c r="RNG5" s="49"/>
      <c r="RNH5" s="49"/>
      <c r="RNI5" s="49"/>
      <c r="RNJ5" s="49"/>
      <c r="RNK5" s="49"/>
      <c r="RNL5" s="49"/>
      <c r="RNM5" s="49"/>
      <c r="RNN5" s="49"/>
      <c r="RNO5" s="49"/>
      <c r="RNP5" s="49"/>
      <c r="RNQ5" s="49"/>
      <c r="RNR5" s="49"/>
      <c r="RNS5" s="49"/>
      <c r="RNT5" s="49"/>
      <c r="RNU5" s="49"/>
      <c r="RNV5" s="49"/>
      <c r="RNW5" s="49"/>
      <c r="RNX5" s="49"/>
      <c r="RNY5" s="49"/>
      <c r="RNZ5" s="49"/>
      <c r="ROA5" s="49"/>
      <c r="ROB5" s="49"/>
      <c r="ROC5" s="49"/>
      <c r="ROD5" s="49"/>
      <c r="ROE5" s="49"/>
      <c r="ROF5" s="49"/>
      <c r="ROG5" s="49"/>
      <c r="ROH5" s="49"/>
      <c r="ROI5" s="49"/>
      <c r="ROJ5" s="49"/>
      <c r="ROK5" s="49"/>
      <c r="ROL5" s="49"/>
      <c r="ROM5" s="49"/>
      <c r="RON5" s="49"/>
      <c r="ROO5" s="49"/>
      <c r="ROP5" s="49"/>
      <c r="ROQ5" s="49"/>
      <c r="ROR5" s="49"/>
      <c r="ROS5" s="49"/>
      <c r="ROT5" s="49"/>
      <c r="ROU5" s="49"/>
      <c r="ROV5" s="49"/>
      <c r="ROW5" s="49"/>
      <c r="ROX5" s="49"/>
      <c r="ROY5" s="49"/>
      <c r="ROZ5" s="49"/>
      <c r="RPA5" s="49"/>
      <c r="RPB5" s="49"/>
      <c r="RPC5" s="49"/>
      <c r="RPD5" s="49"/>
      <c r="RPE5" s="49"/>
      <c r="RPF5" s="49"/>
      <c r="RPG5" s="49"/>
      <c r="RPH5" s="49"/>
      <c r="RPI5" s="49"/>
      <c r="RPJ5" s="49"/>
      <c r="RPK5" s="49"/>
      <c r="RPL5" s="49"/>
      <c r="RPM5" s="49"/>
      <c r="RPN5" s="49"/>
      <c r="RPO5" s="49"/>
      <c r="RPP5" s="49"/>
      <c r="RPQ5" s="49"/>
      <c r="RPR5" s="49"/>
      <c r="RPS5" s="49"/>
      <c r="RPT5" s="49"/>
      <c r="RPU5" s="49"/>
      <c r="RPV5" s="49"/>
      <c r="RPW5" s="49"/>
      <c r="RPX5" s="49"/>
      <c r="RPY5" s="49"/>
      <c r="RPZ5" s="49"/>
      <c r="RQA5" s="49"/>
      <c r="RQB5" s="49"/>
      <c r="RQC5" s="49"/>
      <c r="RQD5" s="49"/>
      <c r="RQE5" s="49"/>
      <c r="RQF5" s="49"/>
      <c r="RQG5" s="49"/>
      <c r="RQH5" s="49"/>
      <c r="RQI5" s="49"/>
      <c r="RQJ5" s="49"/>
      <c r="RQK5" s="49"/>
      <c r="RQL5" s="49"/>
      <c r="RQM5" s="49"/>
      <c r="RQN5" s="49"/>
      <c r="RQO5" s="49"/>
      <c r="RQP5" s="49"/>
      <c r="RQQ5" s="49"/>
      <c r="RQR5" s="49"/>
      <c r="RQS5" s="49"/>
      <c r="RQT5" s="49"/>
      <c r="RQU5" s="49"/>
      <c r="RQV5" s="49"/>
      <c r="RQW5" s="49"/>
      <c r="RQX5" s="49"/>
      <c r="RQY5" s="49"/>
      <c r="RQZ5" s="49"/>
      <c r="RRA5" s="49"/>
      <c r="RRB5" s="49"/>
      <c r="RRC5" s="49"/>
      <c r="RRD5" s="49"/>
      <c r="RRE5" s="49"/>
      <c r="RRF5" s="49"/>
      <c r="RRG5" s="49"/>
      <c r="RRH5" s="49"/>
      <c r="RRI5" s="49"/>
      <c r="RRJ5" s="49"/>
      <c r="RRK5" s="49"/>
      <c r="RRL5" s="49"/>
      <c r="RRM5" s="49"/>
      <c r="RRN5" s="49"/>
      <c r="RRO5" s="49"/>
      <c r="RRP5" s="49"/>
      <c r="RRQ5" s="49"/>
      <c r="RRR5" s="49"/>
      <c r="RRS5" s="49"/>
      <c r="RRT5" s="49"/>
      <c r="RRU5" s="49"/>
      <c r="RRV5" s="49"/>
      <c r="RRW5" s="49"/>
      <c r="RRX5" s="49"/>
      <c r="RRY5" s="49"/>
      <c r="RRZ5" s="49"/>
      <c r="RSA5" s="49"/>
      <c r="RSB5" s="49"/>
      <c r="RSC5" s="49"/>
      <c r="RSD5" s="49"/>
      <c r="RSE5" s="49"/>
      <c r="RSF5" s="49"/>
      <c r="RSG5" s="49"/>
      <c r="RSH5" s="49"/>
      <c r="RSI5" s="49"/>
      <c r="RSJ5" s="49"/>
      <c r="RSK5" s="49"/>
      <c r="RSL5" s="49"/>
      <c r="RSM5" s="49"/>
      <c r="RSN5" s="49"/>
      <c r="RSO5" s="49"/>
      <c r="RSP5" s="49"/>
      <c r="RSQ5" s="49"/>
      <c r="RSR5" s="49"/>
      <c r="RSS5" s="49"/>
      <c r="RST5" s="49"/>
      <c r="RSU5" s="49"/>
      <c r="RSV5" s="49"/>
      <c r="RSW5" s="49"/>
      <c r="RSX5" s="49"/>
      <c r="RSY5" s="49"/>
      <c r="RSZ5" s="49"/>
      <c r="RTA5" s="49"/>
      <c r="RTB5" s="49"/>
      <c r="RTC5" s="49"/>
      <c r="RTD5" s="49"/>
      <c r="RTE5" s="49"/>
      <c r="RTF5" s="49"/>
      <c r="RTG5" s="49"/>
      <c r="RTH5" s="49"/>
      <c r="RTI5" s="49"/>
      <c r="RTJ5" s="49"/>
      <c r="RTK5" s="49"/>
      <c r="RTL5" s="49"/>
      <c r="RTM5" s="49"/>
      <c r="RTN5" s="49"/>
      <c r="RTO5" s="49"/>
      <c r="RTP5" s="49"/>
      <c r="RTQ5" s="49"/>
      <c r="RTR5" s="49"/>
      <c r="RTS5" s="49"/>
      <c r="RTT5" s="49"/>
      <c r="RTU5" s="49"/>
      <c r="RTV5" s="49"/>
      <c r="RTW5" s="49"/>
      <c r="RTX5" s="49"/>
      <c r="RTY5" s="49"/>
      <c r="RTZ5" s="49"/>
      <c r="RUA5" s="49"/>
      <c r="RUB5" s="49"/>
      <c r="RUC5" s="49"/>
      <c r="RUD5" s="49"/>
      <c r="RUE5" s="49"/>
      <c r="RUF5" s="49"/>
      <c r="RUG5" s="49"/>
      <c r="RUH5" s="49"/>
      <c r="RUI5" s="49"/>
      <c r="RUJ5" s="49"/>
      <c r="RUK5" s="49"/>
      <c r="RUL5" s="49"/>
      <c r="RUM5" s="49"/>
      <c r="RUN5" s="49"/>
      <c r="RUO5" s="49"/>
      <c r="RUP5" s="49"/>
      <c r="RUQ5" s="49"/>
      <c r="RUR5" s="49"/>
      <c r="RUS5" s="49"/>
      <c r="RUT5" s="49"/>
      <c r="RUU5" s="49"/>
      <c r="RUV5" s="49"/>
      <c r="RUW5" s="49"/>
      <c r="RUX5" s="49"/>
      <c r="RUY5" s="49"/>
      <c r="RUZ5" s="49"/>
      <c r="RVA5" s="49"/>
      <c r="RVB5" s="49"/>
      <c r="RVC5" s="49"/>
      <c r="RVD5" s="49"/>
      <c r="RVE5" s="49"/>
      <c r="RVF5" s="49"/>
      <c r="RVG5" s="49"/>
      <c r="RVH5" s="49"/>
      <c r="RVI5" s="49"/>
      <c r="RVJ5" s="49"/>
      <c r="RVK5" s="49"/>
      <c r="RVL5" s="49"/>
      <c r="RVM5" s="49"/>
      <c r="RVN5" s="49"/>
      <c r="RVO5" s="49"/>
      <c r="RVP5" s="49"/>
      <c r="RVQ5" s="49"/>
      <c r="RVR5" s="49"/>
      <c r="RVS5" s="49"/>
      <c r="RVT5" s="49"/>
      <c r="RVU5" s="49"/>
      <c r="RVV5" s="49"/>
      <c r="RVW5" s="49"/>
      <c r="RVX5" s="49"/>
      <c r="RVY5" s="49"/>
      <c r="RVZ5" s="49"/>
      <c r="RWA5" s="49"/>
      <c r="RWB5" s="49"/>
      <c r="RWC5" s="49"/>
      <c r="RWD5" s="49"/>
      <c r="RWE5" s="49"/>
      <c r="RWF5" s="49"/>
      <c r="RWG5" s="49"/>
      <c r="RWH5" s="49"/>
      <c r="RWI5" s="49"/>
      <c r="RWJ5" s="49"/>
      <c r="RWK5" s="49"/>
      <c r="RWL5" s="49"/>
      <c r="RWM5" s="49"/>
      <c r="RWN5" s="49"/>
      <c r="RWO5" s="49"/>
      <c r="RWP5" s="49"/>
      <c r="RWQ5" s="49"/>
      <c r="RWR5" s="49"/>
      <c r="RWS5" s="49"/>
      <c r="RWT5" s="49"/>
      <c r="RWU5" s="49"/>
      <c r="RWV5" s="49"/>
      <c r="RWW5" s="49"/>
      <c r="RWX5" s="49"/>
      <c r="RWY5" s="49"/>
      <c r="RWZ5" s="49"/>
      <c r="RXA5" s="49"/>
      <c r="RXB5" s="49"/>
      <c r="RXC5" s="49"/>
      <c r="RXD5" s="49"/>
      <c r="RXE5" s="49"/>
      <c r="RXF5" s="49"/>
      <c r="RXG5" s="49"/>
      <c r="RXH5" s="49"/>
      <c r="RXI5" s="49"/>
      <c r="RXJ5" s="49"/>
      <c r="RXK5" s="49"/>
      <c r="RXL5" s="49"/>
      <c r="RXM5" s="49"/>
      <c r="RXN5" s="49"/>
      <c r="RXO5" s="49"/>
      <c r="RXP5" s="49"/>
      <c r="RXQ5" s="49"/>
      <c r="RXR5" s="49"/>
      <c r="RXS5" s="49"/>
      <c r="RXT5" s="49"/>
      <c r="RXU5" s="49"/>
      <c r="RXV5" s="49"/>
      <c r="RXW5" s="49"/>
      <c r="RXX5" s="49"/>
      <c r="RXY5" s="49"/>
      <c r="RXZ5" s="49"/>
      <c r="RYA5" s="49"/>
      <c r="RYB5" s="49"/>
      <c r="RYC5" s="49"/>
      <c r="RYD5" s="49"/>
      <c r="RYE5" s="49"/>
      <c r="RYF5" s="49"/>
      <c r="RYG5" s="49"/>
      <c r="RYH5" s="49"/>
      <c r="RYI5" s="49"/>
      <c r="RYJ5" s="49"/>
      <c r="RYK5" s="49"/>
      <c r="RYL5" s="49"/>
      <c r="RYM5" s="49"/>
      <c r="RYN5" s="49"/>
      <c r="RYO5" s="49"/>
      <c r="RYP5" s="49"/>
      <c r="RYQ5" s="49"/>
      <c r="RYR5" s="49"/>
      <c r="RYS5" s="49"/>
      <c r="RYT5" s="49"/>
      <c r="RYU5" s="49"/>
      <c r="RYV5" s="49"/>
      <c r="RYW5" s="49"/>
      <c r="RYX5" s="49"/>
      <c r="RYY5" s="49"/>
      <c r="RYZ5" s="49"/>
      <c r="RZA5" s="49"/>
      <c r="RZB5" s="49"/>
      <c r="RZC5" s="49"/>
      <c r="RZD5" s="49"/>
      <c r="RZE5" s="49"/>
      <c r="RZF5" s="49"/>
      <c r="RZG5" s="49"/>
      <c r="RZH5" s="49"/>
      <c r="RZI5" s="49"/>
      <c r="RZJ5" s="49"/>
      <c r="RZK5" s="49"/>
      <c r="RZL5" s="49"/>
      <c r="RZM5" s="49"/>
      <c r="RZN5" s="49"/>
      <c r="RZO5" s="49"/>
      <c r="RZP5" s="49"/>
      <c r="RZQ5" s="49"/>
      <c r="RZR5" s="49"/>
      <c r="RZS5" s="49"/>
      <c r="RZT5" s="49"/>
      <c r="RZU5" s="49"/>
      <c r="RZV5" s="49"/>
      <c r="RZW5" s="49"/>
      <c r="RZX5" s="49"/>
      <c r="RZY5" s="49"/>
      <c r="RZZ5" s="49"/>
      <c r="SAA5" s="49"/>
      <c r="SAB5" s="49"/>
      <c r="SAC5" s="49"/>
      <c r="SAD5" s="49"/>
      <c r="SAE5" s="49"/>
      <c r="SAF5" s="49"/>
      <c r="SAG5" s="49"/>
      <c r="SAH5" s="49"/>
      <c r="SAI5" s="49"/>
      <c r="SAJ5" s="49"/>
      <c r="SAK5" s="49"/>
      <c r="SAL5" s="49"/>
      <c r="SAM5" s="49"/>
      <c r="SAN5" s="49"/>
      <c r="SAO5" s="49"/>
      <c r="SAP5" s="49"/>
      <c r="SAQ5" s="49"/>
      <c r="SAR5" s="49"/>
      <c r="SAS5" s="49"/>
      <c r="SAT5" s="49"/>
      <c r="SAU5" s="49"/>
      <c r="SAV5" s="49"/>
      <c r="SAW5" s="49"/>
      <c r="SAX5" s="49"/>
      <c r="SAY5" s="49"/>
      <c r="SAZ5" s="49"/>
      <c r="SBA5" s="49"/>
      <c r="SBB5" s="49"/>
      <c r="SBC5" s="49"/>
      <c r="SBD5" s="49"/>
      <c r="SBE5" s="49"/>
      <c r="SBF5" s="49"/>
      <c r="SBG5" s="49"/>
      <c r="SBH5" s="49"/>
      <c r="SBI5" s="49"/>
      <c r="SBJ5" s="49"/>
      <c r="SBK5" s="49"/>
      <c r="SBL5" s="49"/>
      <c r="SBM5" s="49"/>
      <c r="SBN5" s="49"/>
      <c r="SBO5" s="49"/>
      <c r="SBP5" s="49"/>
      <c r="SBQ5" s="49"/>
      <c r="SBR5" s="49"/>
      <c r="SBS5" s="49"/>
      <c r="SBT5" s="49"/>
      <c r="SBU5" s="49"/>
      <c r="SBV5" s="49"/>
      <c r="SBW5" s="49"/>
      <c r="SBX5" s="49"/>
      <c r="SBY5" s="49"/>
      <c r="SBZ5" s="49"/>
      <c r="SCA5" s="49"/>
      <c r="SCB5" s="49"/>
      <c r="SCC5" s="49"/>
      <c r="SCD5" s="49"/>
      <c r="SCE5" s="49"/>
      <c r="SCF5" s="49"/>
      <c r="SCG5" s="49"/>
      <c r="SCH5" s="49"/>
      <c r="SCI5" s="49"/>
      <c r="SCJ5" s="49"/>
      <c r="SCK5" s="49"/>
      <c r="SCL5" s="49"/>
      <c r="SCM5" s="49"/>
      <c r="SCN5" s="49"/>
      <c r="SCO5" s="49"/>
      <c r="SCP5" s="49"/>
      <c r="SCQ5" s="49"/>
      <c r="SCR5" s="49"/>
      <c r="SCS5" s="49"/>
      <c r="SCT5" s="49"/>
      <c r="SCU5" s="49"/>
      <c r="SCV5" s="49"/>
      <c r="SCW5" s="49"/>
      <c r="SCX5" s="49"/>
      <c r="SCY5" s="49"/>
      <c r="SCZ5" s="49"/>
      <c r="SDA5" s="49"/>
      <c r="SDB5" s="49"/>
      <c r="SDC5" s="49"/>
      <c r="SDD5" s="49"/>
      <c r="SDE5" s="49"/>
      <c r="SDF5" s="49"/>
      <c r="SDG5" s="49"/>
      <c r="SDH5" s="49"/>
      <c r="SDI5" s="49"/>
      <c r="SDJ5" s="49"/>
      <c r="SDK5" s="49"/>
      <c r="SDL5" s="49"/>
      <c r="SDM5" s="49"/>
      <c r="SDN5" s="49"/>
      <c r="SDO5" s="49"/>
      <c r="SDP5" s="49"/>
      <c r="SDQ5" s="49"/>
      <c r="SDR5" s="49"/>
      <c r="SDS5" s="49"/>
      <c r="SDT5" s="49"/>
      <c r="SDU5" s="49"/>
      <c r="SDV5" s="49"/>
      <c r="SDW5" s="49"/>
      <c r="SDX5" s="49"/>
      <c r="SDY5" s="49"/>
      <c r="SDZ5" s="49"/>
      <c r="SEA5" s="49"/>
      <c r="SEB5" s="49"/>
      <c r="SEC5" s="49"/>
      <c r="SED5" s="49"/>
      <c r="SEE5" s="49"/>
      <c r="SEF5" s="49"/>
      <c r="SEG5" s="49"/>
      <c r="SEH5" s="49"/>
      <c r="SEI5" s="49"/>
      <c r="SEJ5" s="49"/>
      <c r="SEK5" s="49"/>
      <c r="SEL5" s="49"/>
      <c r="SEM5" s="49"/>
      <c r="SEN5" s="49"/>
      <c r="SEO5" s="49"/>
      <c r="SEP5" s="49"/>
      <c r="SEQ5" s="49"/>
      <c r="SER5" s="49"/>
      <c r="SES5" s="49"/>
      <c r="SET5" s="49"/>
      <c r="SEU5" s="49"/>
      <c r="SEV5" s="49"/>
      <c r="SEW5" s="49"/>
      <c r="SEX5" s="49"/>
      <c r="SEY5" s="49"/>
      <c r="SEZ5" s="49"/>
      <c r="SFA5" s="49"/>
      <c r="SFB5" s="49"/>
      <c r="SFC5" s="49"/>
      <c r="SFD5" s="49"/>
      <c r="SFE5" s="49"/>
      <c r="SFF5" s="49"/>
      <c r="SFG5" s="49"/>
      <c r="SFH5" s="49"/>
      <c r="SFI5" s="49"/>
      <c r="SFJ5" s="49"/>
      <c r="SFK5" s="49"/>
      <c r="SFL5" s="49"/>
      <c r="SFM5" s="49"/>
      <c r="SFN5" s="49"/>
      <c r="SFO5" s="49"/>
      <c r="SFP5" s="49"/>
      <c r="SFQ5" s="49"/>
      <c r="SFR5" s="49"/>
      <c r="SFS5" s="49"/>
      <c r="SFT5" s="49"/>
      <c r="SFU5" s="49"/>
      <c r="SFV5" s="49"/>
      <c r="SFW5" s="49"/>
      <c r="SFX5" s="49"/>
      <c r="SFY5" s="49"/>
      <c r="SFZ5" s="49"/>
      <c r="SGA5" s="49"/>
      <c r="SGB5" s="49"/>
      <c r="SGC5" s="49"/>
      <c r="SGD5" s="49"/>
      <c r="SGE5" s="49"/>
      <c r="SGF5" s="49"/>
      <c r="SGG5" s="49"/>
      <c r="SGH5" s="49"/>
      <c r="SGI5" s="49"/>
      <c r="SGJ5" s="49"/>
      <c r="SGK5" s="49"/>
      <c r="SGL5" s="49"/>
      <c r="SGM5" s="49"/>
      <c r="SGN5" s="49"/>
      <c r="SGO5" s="49"/>
      <c r="SGP5" s="49"/>
      <c r="SGQ5" s="49"/>
      <c r="SGR5" s="49"/>
      <c r="SGS5" s="49"/>
      <c r="SGT5" s="49"/>
      <c r="SGU5" s="49"/>
      <c r="SGV5" s="49"/>
      <c r="SGW5" s="49"/>
      <c r="SGX5" s="49"/>
      <c r="SGY5" s="49"/>
      <c r="SGZ5" s="49"/>
      <c r="SHA5" s="49"/>
      <c r="SHB5" s="49"/>
      <c r="SHC5" s="49"/>
      <c r="SHD5" s="49"/>
      <c r="SHE5" s="49"/>
      <c r="SHF5" s="49"/>
      <c r="SHG5" s="49"/>
      <c r="SHH5" s="49"/>
      <c r="SHI5" s="49"/>
      <c r="SHJ5" s="49"/>
      <c r="SHK5" s="49"/>
      <c r="SHL5" s="49"/>
      <c r="SHM5" s="49"/>
      <c r="SHN5" s="49"/>
      <c r="SHO5" s="49"/>
      <c r="SHP5" s="49"/>
      <c r="SHQ5" s="49"/>
      <c r="SHR5" s="49"/>
      <c r="SHS5" s="49"/>
      <c r="SHT5" s="49"/>
      <c r="SHU5" s="49"/>
      <c r="SHV5" s="49"/>
      <c r="SHW5" s="49"/>
      <c r="SHX5" s="49"/>
      <c r="SHY5" s="49"/>
      <c r="SHZ5" s="49"/>
      <c r="SIA5" s="49"/>
      <c r="SIB5" s="49"/>
      <c r="SIC5" s="49"/>
      <c r="SID5" s="49"/>
      <c r="SIE5" s="49"/>
      <c r="SIF5" s="49"/>
      <c r="SIG5" s="49"/>
      <c r="SIH5" s="49"/>
      <c r="SII5" s="49"/>
      <c r="SIJ5" s="49"/>
      <c r="SIK5" s="49"/>
      <c r="SIL5" s="49"/>
      <c r="SIM5" s="49"/>
      <c r="SIN5" s="49"/>
      <c r="SIO5" s="49"/>
      <c r="SIP5" s="49"/>
      <c r="SIQ5" s="49"/>
      <c r="SIR5" s="49"/>
      <c r="SIS5" s="49"/>
      <c r="SIT5" s="49"/>
      <c r="SIU5" s="49"/>
      <c r="SIV5" s="49"/>
      <c r="SIW5" s="49"/>
      <c r="SIX5" s="49"/>
      <c r="SIY5" s="49"/>
      <c r="SIZ5" s="49"/>
      <c r="SJA5" s="49"/>
      <c r="SJB5" s="49"/>
      <c r="SJC5" s="49"/>
      <c r="SJD5" s="49"/>
      <c r="SJE5" s="49"/>
      <c r="SJF5" s="49"/>
      <c r="SJG5" s="49"/>
      <c r="SJH5" s="49"/>
      <c r="SJI5" s="49"/>
      <c r="SJJ5" s="49"/>
      <c r="SJK5" s="49"/>
      <c r="SJL5" s="49"/>
      <c r="SJM5" s="49"/>
      <c r="SJN5" s="49"/>
      <c r="SJO5" s="49"/>
      <c r="SJP5" s="49"/>
      <c r="SJQ5" s="49"/>
      <c r="SJR5" s="49"/>
      <c r="SJS5" s="49"/>
      <c r="SJT5" s="49"/>
      <c r="SJU5" s="49"/>
      <c r="SJV5" s="49"/>
      <c r="SJW5" s="49"/>
      <c r="SJX5" s="49"/>
      <c r="SJY5" s="49"/>
      <c r="SJZ5" s="49"/>
      <c r="SKA5" s="49"/>
      <c r="SKB5" s="49"/>
      <c r="SKC5" s="49"/>
      <c r="SKD5" s="49"/>
      <c r="SKE5" s="49"/>
      <c r="SKF5" s="49"/>
      <c r="SKG5" s="49"/>
      <c r="SKH5" s="49"/>
      <c r="SKI5" s="49"/>
      <c r="SKJ5" s="49"/>
      <c r="SKK5" s="49"/>
      <c r="SKL5" s="49"/>
      <c r="SKM5" s="49"/>
      <c r="SKN5" s="49"/>
      <c r="SKO5" s="49"/>
      <c r="SKP5" s="49"/>
      <c r="SKQ5" s="49"/>
      <c r="SKR5" s="49"/>
      <c r="SKS5" s="49"/>
      <c r="SKT5" s="49"/>
      <c r="SKU5" s="49"/>
      <c r="SKV5" s="49"/>
      <c r="SKW5" s="49"/>
      <c r="SKX5" s="49"/>
      <c r="SKY5" s="49"/>
      <c r="SKZ5" s="49"/>
      <c r="SLA5" s="49"/>
      <c r="SLB5" s="49"/>
      <c r="SLC5" s="49"/>
      <c r="SLD5" s="49"/>
      <c r="SLE5" s="49"/>
      <c r="SLF5" s="49"/>
      <c r="SLG5" s="49"/>
      <c r="SLH5" s="49"/>
      <c r="SLI5" s="49"/>
      <c r="SLJ5" s="49"/>
      <c r="SLK5" s="49"/>
      <c r="SLL5" s="49"/>
      <c r="SLM5" s="49"/>
      <c r="SLN5" s="49"/>
      <c r="SLO5" s="49"/>
      <c r="SLP5" s="49"/>
      <c r="SLQ5" s="49"/>
      <c r="SLR5" s="49"/>
      <c r="SLS5" s="49"/>
      <c r="SLT5" s="49"/>
      <c r="SLU5" s="49"/>
      <c r="SLV5" s="49"/>
      <c r="SLW5" s="49"/>
      <c r="SLX5" s="49"/>
      <c r="SLY5" s="49"/>
      <c r="SLZ5" s="49"/>
      <c r="SMA5" s="49"/>
      <c r="SMB5" s="49"/>
      <c r="SMC5" s="49"/>
      <c r="SMD5" s="49"/>
      <c r="SME5" s="49"/>
      <c r="SMF5" s="49"/>
      <c r="SMG5" s="49"/>
      <c r="SMH5" s="49"/>
      <c r="SMI5" s="49"/>
      <c r="SMJ5" s="49"/>
      <c r="SMK5" s="49"/>
      <c r="SML5" s="49"/>
      <c r="SMM5" s="49"/>
      <c r="SMN5" s="49"/>
      <c r="SMO5" s="49"/>
      <c r="SMP5" s="49"/>
      <c r="SMQ5" s="49"/>
      <c r="SMR5" s="49"/>
      <c r="SMS5" s="49"/>
      <c r="SMT5" s="49"/>
      <c r="SMU5" s="49"/>
      <c r="SMV5" s="49"/>
      <c r="SMW5" s="49"/>
      <c r="SMX5" s="49"/>
      <c r="SMY5" s="49"/>
      <c r="SMZ5" s="49"/>
      <c r="SNA5" s="49"/>
      <c r="SNB5" s="49"/>
      <c r="SNC5" s="49"/>
      <c r="SND5" s="49"/>
      <c r="SNE5" s="49"/>
      <c r="SNF5" s="49"/>
      <c r="SNG5" s="49"/>
      <c r="SNH5" s="49"/>
      <c r="SNI5" s="49"/>
      <c r="SNJ5" s="49"/>
      <c r="SNK5" s="49"/>
      <c r="SNL5" s="49"/>
      <c r="SNM5" s="49"/>
      <c r="SNN5" s="49"/>
      <c r="SNO5" s="49"/>
      <c r="SNP5" s="49"/>
      <c r="SNQ5" s="49"/>
      <c r="SNR5" s="49"/>
      <c r="SNS5" s="49"/>
      <c r="SNT5" s="49"/>
      <c r="SNU5" s="49"/>
      <c r="SNV5" s="49"/>
      <c r="SNW5" s="49"/>
      <c r="SNX5" s="49"/>
      <c r="SNY5" s="49"/>
      <c r="SNZ5" s="49"/>
      <c r="SOA5" s="49"/>
      <c r="SOB5" s="49"/>
      <c r="SOC5" s="49"/>
      <c r="SOD5" s="49"/>
      <c r="SOE5" s="49"/>
      <c r="SOF5" s="49"/>
      <c r="SOG5" s="49"/>
      <c r="SOH5" s="49"/>
      <c r="SOI5" s="49"/>
      <c r="SOJ5" s="49"/>
      <c r="SOK5" s="49"/>
      <c r="SOL5" s="49"/>
      <c r="SOM5" s="49"/>
      <c r="SON5" s="49"/>
      <c r="SOO5" s="49"/>
      <c r="SOP5" s="49"/>
      <c r="SOQ5" s="49"/>
      <c r="SOR5" s="49"/>
      <c r="SOS5" s="49"/>
      <c r="SOT5" s="49"/>
      <c r="SOU5" s="49"/>
      <c r="SOV5" s="49"/>
      <c r="SOW5" s="49"/>
      <c r="SOX5" s="49"/>
      <c r="SOY5" s="49"/>
      <c r="SOZ5" s="49"/>
      <c r="SPA5" s="49"/>
      <c r="SPB5" s="49"/>
      <c r="SPC5" s="49"/>
      <c r="SPD5" s="49"/>
      <c r="SPE5" s="49"/>
      <c r="SPF5" s="49"/>
      <c r="SPG5" s="49"/>
      <c r="SPH5" s="49"/>
      <c r="SPI5" s="49"/>
      <c r="SPJ5" s="49"/>
      <c r="SPK5" s="49"/>
      <c r="SPL5" s="49"/>
      <c r="SPM5" s="49"/>
      <c r="SPN5" s="49"/>
      <c r="SPO5" s="49"/>
      <c r="SPP5" s="49"/>
      <c r="SPQ5" s="49"/>
      <c r="SPR5" s="49"/>
      <c r="SPS5" s="49"/>
      <c r="SPT5" s="49"/>
      <c r="SPU5" s="49"/>
      <c r="SPV5" s="49"/>
      <c r="SPW5" s="49"/>
      <c r="SPX5" s="49"/>
      <c r="SPY5" s="49"/>
      <c r="SPZ5" s="49"/>
      <c r="SQA5" s="49"/>
      <c r="SQB5" s="49"/>
      <c r="SQC5" s="49"/>
      <c r="SQD5" s="49"/>
      <c r="SQE5" s="49"/>
      <c r="SQF5" s="49"/>
      <c r="SQG5" s="49"/>
      <c r="SQH5" s="49"/>
      <c r="SQI5" s="49"/>
      <c r="SQJ5" s="49"/>
      <c r="SQK5" s="49"/>
      <c r="SQL5" s="49"/>
      <c r="SQM5" s="49"/>
      <c r="SQN5" s="49"/>
      <c r="SQO5" s="49"/>
      <c r="SQP5" s="49"/>
      <c r="SQQ5" s="49"/>
      <c r="SQR5" s="49"/>
      <c r="SQS5" s="49"/>
      <c r="SQT5" s="49"/>
      <c r="SQU5" s="49"/>
      <c r="SQV5" s="49"/>
      <c r="SQW5" s="49"/>
      <c r="SQX5" s="49"/>
      <c r="SQY5" s="49"/>
      <c r="SQZ5" s="49"/>
      <c r="SRA5" s="49"/>
      <c r="SRB5" s="49"/>
      <c r="SRC5" s="49"/>
      <c r="SRD5" s="49"/>
      <c r="SRE5" s="49"/>
      <c r="SRF5" s="49"/>
      <c r="SRG5" s="49"/>
      <c r="SRH5" s="49"/>
      <c r="SRI5" s="49"/>
      <c r="SRJ5" s="49"/>
      <c r="SRK5" s="49"/>
      <c r="SRL5" s="49"/>
      <c r="SRM5" s="49"/>
      <c r="SRN5" s="49"/>
      <c r="SRO5" s="49"/>
      <c r="SRP5" s="49"/>
      <c r="SRQ5" s="49"/>
      <c r="SRR5" s="49"/>
      <c r="SRS5" s="49"/>
      <c r="SRT5" s="49"/>
      <c r="SRU5" s="49"/>
      <c r="SRV5" s="49"/>
      <c r="SRW5" s="49"/>
      <c r="SRX5" s="49"/>
      <c r="SRY5" s="49"/>
      <c r="SRZ5" s="49"/>
      <c r="SSA5" s="49"/>
      <c r="SSB5" s="49"/>
      <c r="SSC5" s="49"/>
      <c r="SSD5" s="49"/>
      <c r="SSE5" s="49"/>
      <c r="SSF5" s="49"/>
      <c r="SSG5" s="49"/>
      <c r="SSH5" s="49"/>
      <c r="SSI5" s="49"/>
      <c r="SSJ5" s="49"/>
      <c r="SSK5" s="49"/>
      <c r="SSL5" s="49"/>
      <c r="SSM5" s="49"/>
      <c r="SSN5" s="49"/>
      <c r="SSO5" s="49"/>
      <c r="SSP5" s="49"/>
      <c r="SSQ5" s="49"/>
      <c r="SSR5" s="49"/>
      <c r="SSS5" s="49"/>
      <c r="SST5" s="49"/>
      <c r="SSU5" s="49"/>
      <c r="SSV5" s="49"/>
      <c r="SSW5" s="49"/>
      <c r="SSX5" s="49"/>
      <c r="SSY5" s="49"/>
      <c r="SSZ5" s="49"/>
      <c r="STA5" s="49"/>
      <c r="STB5" s="49"/>
      <c r="STC5" s="49"/>
      <c r="STD5" s="49"/>
      <c r="STE5" s="49"/>
      <c r="STF5" s="49"/>
      <c r="STG5" s="49"/>
      <c r="STH5" s="49"/>
      <c r="STI5" s="49"/>
      <c r="STJ5" s="49"/>
      <c r="STK5" s="49"/>
      <c r="STL5" s="49"/>
      <c r="STM5" s="49"/>
      <c r="STN5" s="49"/>
      <c r="STO5" s="49"/>
      <c r="STP5" s="49"/>
      <c r="STQ5" s="49"/>
      <c r="STR5" s="49"/>
      <c r="STS5" s="49"/>
      <c r="STT5" s="49"/>
      <c r="STU5" s="49"/>
      <c r="STV5" s="49"/>
      <c r="STW5" s="49"/>
      <c r="STX5" s="49"/>
      <c r="STY5" s="49"/>
      <c r="STZ5" s="49"/>
      <c r="SUA5" s="49"/>
      <c r="SUB5" s="49"/>
      <c r="SUC5" s="49"/>
      <c r="SUD5" s="49"/>
      <c r="SUE5" s="49"/>
      <c r="SUF5" s="49"/>
      <c r="SUG5" s="49"/>
      <c r="SUH5" s="49"/>
      <c r="SUI5" s="49"/>
      <c r="SUJ5" s="49"/>
      <c r="SUK5" s="49"/>
      <c r="SUL5" s="49"/>
      <c r="SUM5" s="49"/>
      <c r="SUN5" s="49"/>
      <c r="SUO5" s="49"/>
      <c r="SUP5" s="49"/>
      <c r="SUQ5" s="49"/>
      <c r="SUR5" s="49"/>
      <c r="SUS5" s="49"/>
      <c r="SUT5" s="49"/>
      <c r="SUU5" s="49"/>
      <c r="SUV5" s="49"/>
      <c r="SUW5" s="49"/>
      <c r="SUX5" s="49"/>
      <c r="SUY5" s="49"/>
      <c r="SUZ5" s="49"/>
      <c r="SVA5" s="49"/>
      <c r="SVB5" s="49"/>
      <c r="SVC5" s="49"/>
      <c r="SVD5" s="49"/>
      <c r="SVE5" s="49"/>
      <c r="SVF5" s="49"/>
      <c r="SVG5" s="49"/>
      <c r="SVH5" s="49"/>
      <c r="SVI5" s="49"/>
      <c r="SVJ5" s="49"/>
      <c r="SVK5" s="49"/>
      <c r="SVL5" s="49"/>
      <c r="SVM5" s="49"/>
      <c r="SVN5" s="49"/>
      <c r="SVO5" s="49"/>
      <c r="SVP5" s="49"/>
      <c r="SVQ5" s="49"/>
      <c r="SVR5" s="49"/>
      <c r="SVS5" s="49"/>
      <c r="SVT5" s="49"/>
      <c r="SVU5" s="49"/>
      <c r="SVV5" s="49"/>
      <c r="SVW5" s="49"/>
      <c r="SVX5" s="49"/>
      <c r="SVY5" s="49"/>
      <c r="SVZ5" s="49"/>
      <c r="SWA5" s="49"/>
      <c r="SWB5" s="49"/>
      <c r="SWC5" s="49"/>
      <c r="SWD5" s="49"/>
      <c r="SWE5" s="49"/>
      <c r="SWF5" s="49"/>
      <c r="SWG5" s="49"/>
      <c r="SWH5" s="49"/>
      <c r="SWI5" s="49"/>
      <c r="SWJ5" s="49"/>
      <c r="SWK5" s="49"/>
      <c r="SWL5" s="49"/>
      <c r="SWM5" s="49"/>
      <c r="SWN5" s="49"/>
      <c r="SWO5" s="49"/>
      <c r="SWP5" s="49"/>
      <c r="SWQ5" s="49"/>
      <c r="SWR5" s="49"/>
      <c r="SWS5" s="49"/>
      <c r="SWT5" s="49"/>
      <c r="SWU5" s="49"/>
      <c r="SWV5" s="49"/>
      <c r="SWW5" s="49"/>
      <c r="SWX5" s="49"/>
      <c r="SWY5" s="49"/>
      <c r="SWZ5" s="49"/>
      <c r="SXA5" s="49"/>
      <c r="SXB5" s="49"/>
      <c r="SXC5" s="49"/>
      <c r="SXD5" s="49"/>
      <c r="SXE5" s="49"/>
      <c r="SXF5" s="49"/>
      <c r="SXG5" s="49"/>
      <c r="SXH5" s="49"/>
      <c r="SXI5" s="49"/>
      <c r="SXJ5" s="49"/>
      <c r="SXK5" s="49"/>
      <c r="SXL5" s="49"/>
      <c r="SXM5" s="49"/>
      <c r="SXN5" s="49"/>
      <c r="SXO5" s="49"/>
      <c r="SXP5" s="49"/>
      <c r="SXQ5" s="49"/>
      <c r="SXR5" s="49"/>
      <c r="SXS5" s="49"/>
      <c r="SXT5" s="49"/>
      <c r="SXU5" s="49"/>
      <c r="SXV5" s="49"/>
      <c r="SXW5" s="49"/>
      <c r="SXX5" s="49"/>
      <c r="SXY5" s="49"/>
      <c r="SXZ5" s="49"/>
      <c r="SYA5" s="49"/>
      <c r="SYB5" s="49"/>
      <c r="SYC5" s="49"/>
      <c r="SYD5" s="49"/>
      <c r="SYE5" s="49"/>
      <c r="SYF5" s="49"/>
      <c r="SYG5" s="49"/>
      <c r="SYH5" s="49"/>
      <c r="SYI5" s="49"/>
      <c r="SYJ5" s="49"/>
      <c r="SYK5" s="49"/>
      <c r="SYL5" s="49"/>
      <c r="SYM5" s="49"/>
      <c r="SYN5" s="49"/>
      <c r="SYO5" s="49"/>
      <c r="SYP5" s="49"/>
      <c r="SYQ5" s="49"/>
      <c r="SYR5" s="49"/>
      <c r="SYS5" s="49"/>
      <c r="SYT5" s="49"/>
      <c r="SYU5" s="49"/>
      <c r="SYV5" s="49"/>
      <c r="SYW5" s="49"/>
      <c r="SYX5" s="49"/>
      <c r="SYY5" s="49"/>
      <c r="SYZ5" s="49"/>
      <c r="SZA5" s="49"/>
      <c r="SZB5" s="49"/>
      <c r="SZC5" s="49"/>
      <c r="SZD5" s="49"/>
      <c r="SZE5" s="49"/>
      <c r="SZF5" s="49"/>
      <c r="SZG5" s="49"/>
      <c r="SZH5" s="49"/>
      <c r="SZI5" s="49"/>
      <c r="SZJ5" s="49"/>
      <c r="SZK5" s="49"/>
      <c r="SZL5" s="49"/>
      <c r="SZM5" s="49"/>
      <c r="SZN5" s="49"/>
      <c r="SZO5" s="49"/>
      <c r="SZP5" s="49"/>
      <c r="SZQ5" s="49"/>
      <c r="SZR5" s="49"/>
      <c r="SZS5" s="49"/>
      <c r="SZT5" s="49"/>
      <c r="SZU5" s="49"/>
      <c r="SZV5" s="49"/>
      <c r="SZW5" s="49"/>
      <c r="SZX5" s="49"/>
      <c r="SZY5" s="49"/>
      <c r="SZZ5" s="49"/>
      <c r="TAA5" s="49"/>
      <c r="TAB5" s="49"/>
      <c r="TAC5" s="49"/>
      <c r="TAD5" s="49"/>
      <c r="TAE5" s="49"/>
      <c r="TAF5" s="49"/>
      <c r="TAG5" s="49"/>
      <c r="TAH5" s="49"/>
      <c r="TAI5" s="49"/>
      <c r="TAJ5" s="49"/>
      <c r="TAK5" s="49"/>
      <c r="TAL5" s="49"/>
      <c r="TAM5" s="49"/>
      <c r="TAN5" s="49"/>
      <c r="TAO5" s="49"/>
      <c r="TAP5" s="49"/>
      <c r="TAQ5" s="49"/>
      <c r="TAR5" s="49"/>
      <c r="TAS5" s="49"/>
      <c r="TAT5" s="49"/>
      <c r="TAU5" s="49"/>
      <c r="TAV5" s="49"/>
      <c r="TAW5" s="49"/>
      <c r="TAX5" s="49"/>
      <c r="TAY5" s="49"/>
      <c r="TAZ5" s="49"/>
      <c r="TBA5" s="49"/>
      <c r="TBB5" s="49"/>
      <c r="TBC5" s="49"/>
      <c r="TBD5" s="49"/>
      <c r="TBE5" s="49"/>
      <c r="TBF5" s="49"/>
      <c r="TBG5" s="49"/>
      <c r="TBH5" s="49"/>
      <c r="TBI5" s="49"/>
      <c r="TBJ5" s="49"/>
      <c r="TBK5" s="49"/>
      <c r="TBL5" s="49"/>
      <c r="TBM5" s="49"/>
      <c r="TBN5" s="49"/>
      <c r="TBO5" s="49"/>
      <c r="TBP5" s="49"/>
      <c r="TBQ5" s="49"/>
      <c r="TBR5" s="49"/>
      <c r="TBS5" s="49"/>
      <c r="TBT5" s="49"/>
      <c r="TBU5" s="49"/>
      <c r="TBV5" s="49"/>
      <c r="TBW5" s="49"/>
      <c r="TBX5" s="49"/>
      <c r="TBY5" s="49"/>
      <c r="TBZ5" s="49"/>
      <c r="TCA5" s="49"/>
      <c r="TCB5" s="49"/>
      <c r="TCC5" s="49"/>
      <c r="TCD5" s="49"/>
      <c r="TCE5" s="49"/>
      <c r="TCF5" s="49"/>
      <c r="TCG5" s="49"/>
      <c r="TCH5" s="49"/>
      <c r="TCI5" s="49"/>
      <c r="TCJ5" s="49"/>
      <c r="TCK5" s="49"/>
      <c r="TCL5" s="49"/>
      <c r="TCM5" s="49"/>
      <c r="TCN5" s="49"/>
      <c r="TCO5" s="49"/>
      <c r="TCP5" s="49"/>
      <c r="TCQ5" s="49"/>
      <c r="TCR5" s="49"/>
      <c r="TCS5" s="49"/>
      <c r="TCT5" s="49"/>
      <c r="TCU5" s="49"/>
      <c r="TCV5" s="49"/>
      <c r="TCW5" s="49"/>
      <c r="TCX5" s="49"/>
      <c r="TCY5" s="49"/>
      <c r="TCZ5" s="49"/>
      <c r="TDA5" s="49"/>
      <c r="TDB5" s="49"/>
      <c r="TDC5" s="49"/>
      <c r="TDD5" s="49"/>
      <c r="TDE5" s="49"/>
      <c r="TDF5" s="49"/>
      <c r="TDG5" s="49"/>
      <c r="TDH5" s="49"/>
      <c r="TDI5" s="49"/>
      <c r="TDJ5" s="49"/>
      <c r="TDK5" s="49"/>
      <c r="TDL5" s="49"/>
      <c r="TDM5" s="49"/>
      <c r="TDN5" s="49"/>
      <c r="TDO5" s="49"/>
      <c r="TDP5" s="49"/>
      <c r="TDQ5" s="49"/>
      <c r="TDR5" s="49"/>
      <c r="TDS5" s="49"/>
      <c r="TDT5" s="49"/>
      <c r="TDU5" s="49"/>
      <c r="TDV5" s="49"/>
      <c r="TDW5" s="49"/>
      <c r="TDX5" s="49"/>
      <c r="TDY5" s="49"/>
      <c r="TDZ5" s="49"/>
      <c r="TEA5" s="49"/>
      <c r="TEB5" s="49"/>
      <c r="TEC5" s="49"/>
      <c r="TED5" s="49"/>
      <c r="TEE5" s="49"/>
      <c r="TEF5" s="49"/>
      <c r="TEG5" s="49"/>
      <c r="TEH5" s="49"/>
      <c r="TEI5" s="49"/>
      <c r="TEJ5" s="49"/>
      <c r="TEK5" s="49"/>
      <c r="TEL5" s="49"/>
      <c r="TEM5" s="49"/>
      <c r="TEN5" s="49"/>
      <c r="TEO5" s="49"/>
      <c r="TEP5" s="49"/>
      <c r="TEQ5" s="49"/>
      <c r="TER5" s="49"/>
      <c r="TES5" s="49"/>
      <c r="TET5" s="49"/>
      <c r="TEU5" s="49"/>
      <c r="TEV5" s="49"/>
      <c r="TEW5" s="49"/>
      <c r="TEX5" s="49"/>
      <c r="TEY5" s="49"/>
      <c r="TEZ5" s="49"/>
      <c r="TFA5" s="49"/>
      <c r="TFB5" s="49"/>
      <c r="TFC5" s="49"/>
      <c r="TFD5" s="49"/>
      <c r="TFE5" s="49"/>
      <c r="TFF5" s="49"/>
      <c r="TFG5" s="49"/>
      <c r="TFH5" s="49"/>
      <c r="TFI5" s="49"/>
      <c r="TFJ5" s="49"/>
      <c r="TFK5" s="49"/>
      <c r="TFL5" s="49"/>
      <c r="TFM5" s="49"/>
      <c r="TFN5" s="49"/>
      <c r="TFO5" s="49"/>
      <c r="TFP5" s="49"/>
      <c r="TFQ5" s="49"/>
      <c r="TFR5" s="49"/>
      <c r="TFS5" s="49"/>
      <c r="TFT5" s="49"/>
      <c r="TFU5" s="49"/>
      <c r="TFV5" s="49"/>
      <c r="TFW5" s="49"/>
      <c r="TFX5" s="49"/>
      <c r="TFY5" s="49"/>
      <c r="TFZ5" s="49"/>
      <c r="TGA5" s="49"/>
      <c r="TGB5" s="49"/>
      <c r="TGC5" s="49"/>
      <c r="TGD5" s="49"/>
      <c r="TGE5" s="49"/>
      <c r="TGF5" s="49"/>
      <c r="TGG5" s="49"/>
      <c r="TGH5" s="49"/>
      <c r="TGI5" s="49"/>
      <c r="TGJ5" s="49"/>
      <c r="TGK5" s="49"/>
      <c r="TGL5" s="49"/>
      <c r="TGM5" s="49"/>
      <c r="TGN5" s="49"/>
      <c r="TGO5" s="49"/>
      <c r="TGP5" s="49"/>
      <c r="TGQ5" s="49"/>
      <c r="TGR5" s="49"/>
      <c r="TGS5" s="49"/>
      <c r="TGT5" s="49"/>
      <c r="TGU5" s="49"/>
      <c r="TGV5" s="49"/>
      <c r="TGW5" s="49"/>
      <c r="TGX5" s="49"/>
      <c r="TGY5" s="49"/>
      <c r="TGZ5" s="49"/>
      <c r="THA5" s="49"/>
      <c r="THB5" s="49"/>
      <c r="THC5" s="49"/>
      <c r="THD5" s="49"/>
      <c r="THE5" s="49"/>
      <c r="THF5" s="49"/>
      <c r="THG5" s="49"/>
      <c r="THH5" s="49"/>
      <c r="THI5" s="49"/>
      <c r="THJ5" s="49"/>
      <c r="THK5" s="49"/>
      <c r="THL5" s="49"/>
      <c r="THM5" s="49"/>
      <c r="THN5" s="49"/>
      <c r="THO5" s="49"/>
      <c r="THP5" s="49"/>
      <c r="THQ5" s="49"/>
      <c r="THR5" s="49"/>
      <c r="THS5" s="49"/>
      <c r="THT5" s="49"/>
      <c r="THU5" s="49"/>
      <c r="THV5" s="49"/>
      <c r="THW5" s="49"/>
      <c r="THX5" s="49"/>
      <c r="THY5" s="49"/>
      <c r="THZ5" s="49"/>
      <c r="TIA5" s="49"/>
      <c r="TIB5" s="49"/>
      <c r="TIC5" s="49"/>
      <c r="TID5" s="49"/>
      <c r="TIE5" s="49"/>
      <c r="TIF5" s="49"/>
      <c r="TIG5" s="49"/>
      <c r="TIH5" s="49"/>
      <c r="TII5" s="49"/>
      <c r="TIJ5" s="49"/>
      <c r="TIK5" s="49"/>
      <c r="TIL5" s="49"/>
      <c r="TIM5" s="49"/>
      <c r="TIN5" s="49"/>
      <c r="TIO5" s="49"/>
      <c r="TIP5" s="49"/>
      <c r="TIQ5" s="49"/>
      <c r="TIR5" s="49"/>
      <c r="TIS5" s="49"/>
      <c r="TIT5" s="49"/>
      <c r="TIU5" s="49"/>
      <c r="TIV5" s="49"/>
      <c r="TIW5" s="49"/>
      <c r="TIX5" s="49"/>
      <c r="TIY5" s="49"/>
      <c r="TIZ5" s="49"/>
      <c r="TJA5" s="49"/>
      <c r="TJB5" s="49"/>
      <c r="TJC5" s="49"/>
      <c r="TJD5" s="49"/>
      <c r="TJE5" s="49"/>
      <c r="TJF5" s="49"/>
      <c r="TJG5" s="49"/>
      <c r="TJH5" s="49"/>
      <c r="TJI5" s="49"/>
      <c r="TJJ5" s="49"/>
      <c r="TJK5" s="49"/>
      <c r="TJL5" s="49"/>
      <c r="TJM5" s="49"/>
      <c r="TJN5" s="49"/>
      <c r="TJO5" s="49"/>
      <c r="TJP5" s="49"/>
      <c r="TJQ5" s="49"/>
      <c r="TJR5" s="49"/>
      <c r="TJS5" s="49"/>
      <c r="TJT5" s="49"/>
      <c r="TJU5" s="49"/>
      <c r="TJV5" s="49"/>
      <c r="TJW5" s="49"/>
      <c r="TJX5" s="49"/>
      <c r="TJY5" s="49"/>
      <c r="TJZ5" s="49"/>
      <c r="TKA5" s="49"/>
      <c r="TKB5" s="49"/>
      <c r="TKC5" s="49"/>
      <c r="TKD5" s="49"/>
      <c r="TKE5" s="49"/>
      <c r="TKF5" s="49"/>
      <c r="TKG5" s="49"/>
      <c r="TKH5" s="49"/>
      <c r="TKI5" s="49"/>
      <c r="TKJ5" s="49"/>
      <c r="TKK5" s="49"/>
      <c r="TKL5" s="49"/>
      <c r="TKM5" s="49"/>
      <c r="TKN5" s="49"/>
      <c r="TKO5" s="49"/>
      <c r="TKP5" s="49"/>
      <c r="TKQ5" s="49"/>
      <c r="TKR5" s="49"/>
      <c r="TKS5" s="49"/>
      <c r="TKT5" s="49"/>
      <c r="TKU5" s="49"/>
      <c r="TKV5" s="49"/>
      <c r="TKW5" s="49"/>
      <c r="TKX5" s="49"/>
      <c r="TKY5" s="49"/>
      <c r="TKZ5" s="49"/>
      <c r="TLA5" s="49"/>
      <c r="TLB5" s="49"/>
      <c r="TLC5" s="49"/>
      <c r="TLD5" s="49"/>
      <c r="TLE5" s="49"/>
      <c r="TLF5" s="49"/>
      <c r="TLG5" s="49"/>
      <c r="TLH5" s="49"/>
      <c r="TLI5" s="49"/>
      <c r="TLJ5" s="49"/>
      <c r="TLK5" s="49"/>
      <c r="TLL5" s="49"/>
      <c r="TLM5" s="49"/>
      <c r="TLN5" s="49"/>
      <c r="TLO5" s="49"/>
      <c r="TLP5" s="49"/>
      <c r="TLQ5" s="49"/>
      <c r="TLR5" s="49"/>
      <c r="TLS5" s="49"/>
      <c r="TLT5" s="49"/>
      <c r="TLU5" s="49"/>
      <c r="TLV5" s="49"/>
      <c r="TLW5" s="49"/>
      <c r="TLX5" s="49"/>
      <c r="TLY5" s="49"/>
      <c r="TLZ5" s="49"/>
      <c r="TMA5" s="49"/>
      <c r="TMB5" s="49"/>
      <c r="TMC5" s="49"/>
      <c r="TMD5" s="49"/>
      <c r="TME5" s="49"/>
      <c r="TMF5" s="49"/>
      <c r="TMG5" s="49"/>
      <c r="TMH5" s="49"/>
      <c r="TMI5" s="49"/>
      <c r="TMJ5" s="49"/>
      <c r="TMK5" s="49"/>
      <c r="TML5" s="49"/>
      <c r="TMM5" s="49"/>
      <c r="TMN5" s="49"/>
      <c r="TMO5" s="49"/>
      <c r="TMP5" s="49"/>
      <c r="TMQ5" s="49"/>
      <c r="TMR5" s="49"/>
      <c r="TMS5" s="49"/>
      <c r="TMT5" s="49"/>
      <c r="TMU5" s="49"/>
      <c r="TMV5" s="49"/>
      <c r="TMW5" s="49"/>
      <c r="TMX5" s="49"/>
      <c r="TMY5" s="49"/>
      <c r="TMZ5" s="49"/>
      <c r="TNA5" s="49"/>
      <c r="TNB5" s="49"/>
      <c r="TNC5" s="49"/>
      <c r="TND5" s="49"/>
      <c r="TNE5" s="49"/>
      <c r="TNF5" s="49"/>
      <c r="TNG5" s="49"/>
      <c r="TNH5" s="49"/>
      <c r="TNI5" s="49"/>
      <c r="TNJ5" s="49"/>
      <c r="TNK5" s="49"/>
      <c r="TNL5" s="49"/>
      <c r="TNM5" s="49"/>
      <c r="TNN5" s="49"/>
      <c r="TNO5" s="49"/>
      <c r="TNP5" s="49"/>
      <c r="TNQ5" s="49"/>
      <c r="TNR5" s="49"/>
      <c r="TNS5" s="49"/>
      <c r="TNT5" s="49"/>
      <c r="TNU5" s="49"/>
      <c r="TNV5" s="49"/>
      <c r="TNW5" s="49"/>
      <c r="TNX5" s="49"/>
      <c r="TNY5" s="49"/>
      <c r="TNZ5" s="49"/>
      <c r="TOA5" s="49"/>
      <c r="TOB5" s="49"/>
      <c r="TOC5" s="49"/>
      <c r="TOD5" s="49"/>
      <c r="TOE5" s="49"/>
      <c r="TOF5" s="49"/>
      <c r="TOG5" s="49"/>
      <c r="TOH5" s="49"/>
      <c r="TOI5" s="49"/>
      <c r="TOJ5" s="49"/>
      <c r="TOK5" s="49"/>
      <c r="TOL5" s="49"/>
      <c r="TOM5" s="49"/>
      <c r="TON5" s="49"/>
      <c r="TOO5" s="49"/>
      <c r="TOP5" s="49"/>
      <c r="TOQ5" s="49"/>
      <c r="TOR5" s="49"/>
      <c r="TOS5" s="49"/>
      <c r="TOT5" s="49"/>
      <c r="TOU5" s="49"/>
      <c r="TOV5" s="49"/>
      <c r="TOW5" s="49"/>
      <c r="TOX5" s="49"/>
      <c r="TOY5" s="49"/>
      <c r="TOZ5" s="49"/>
      <c r="TPA5" s="49"/>
      <c r="TPB5" s="49"/>
      <c r="TPC5" s="49"/>
      <c r="TPD5" s="49"/>
      <c r="TPE5" s="49"/>
      <c r="TPF5" s="49"/>
      <c r="TPG5" s="49"/>
      <c r="TPH5" s="49"/>
      <c r="TPI5" s="49"/>
      <c r="TPJ5" s="49"/>
      <c r="TPK5" s="49"/>
      <c r="TPL5" s="49"/>
      <c r="TPM5" s="49"/>
      <c r="TPN5" s="49"/>
      <c r="TPO5" s="49"/>
      <c r="TPP5" s="49"/>
      <c r="TPQ5" s="49"/>
      <c r="TPR5" s="49"/>
      <c r="TPS5" s="49"/>
      <c r="TPT5" s="49"/>
      <c r="TPU5" s="49"/>
      <c r="TPV5" s="49"/>
      <c r="TPW5" s="49"/>
      <c r="TPX5" s="49"/>
      <c r="TPY5" s="49"/>
      <c r="TPZ5" s="49"/>
      <c r="TQA5" s="49"/>
      <c r="TQB5" s="49"/>
      <c r="TQC5" s="49"/>
      <c r="TQD5" s="49"/>
      <c r="TQE5" s="49"/>
      <c r="TQF5" s="49"/>
      <c r="TQG5" s="49"/>
      <c r="TQH5" s="49"/>
      <c r="TQI5" s="49"/>
      <c r="TQJ5" s="49"/>
      <c r="TQK5" s="49"/>
      <c r="TQL5" s="49"/>
      <c r="TQM5" s="49"/>
      <c r="TQN5" s="49"/>
      <c r="TQO5" s="49"/>
      <c r="TQP5" s="49"/>
      <c r="TQQ5" s="49"/>
      <c r="TQR5" s="49"/>
      <c r="TQS5" s="49"/>
      <c r="TQT5" s="49"/>
      <c r="TQU5" s="49"/>
      <c r="TQV5" s="49"/>
      <c r="TQW5" s="49"/>
      <c r="TQX5" s="49"/>
      <c r="TQY5" s="49"/>
      <c r="TQZ5" s="49"/>
      <c r="TRA5" s="49"/>
      <c r="TRB5" s="49"/>
      <c r="TRC5" s="49"/>
      <c r="TRD5" s="49"/>
      <c r="TRE5" s="49"/>
      <c r="TRF5" s="49"/>
      <c r="TRG5" s="49"/>
      <c r="TRH5" s="49"/>
      <c r="TRI5" s="49"/>
      <c r="TRJ5" s="49"/>
      <c r="TRK5" s="49"/>
      <c r="TRL5" s="49"/>
      <c r="TRM5" s="49"/>
      <c r="TRN5" s="49"/>
      <c r="TRO5" s="49"/>
      <c r="TRP5" s="49"/>
      <c r="TRQ5" s="49"/>
      <c r="TRR5" s="49"/>
      <c r="TRS5" s="49"/>
      <c r="TRT5" s="49"/>
      <c r="TRU5" s="49"/>
      <c r="TRV5" s="49"/>
      <c r="TRW5" s="49"/>
      <c r="TRX5" s="49"/>
      <c r="TRY5" s="49"/>
      <c r="TRZ5" s="49"/>
      <c r="TSA5" s="49"/>
      <c r="TSB5" s="49"/>
      <c r="TSC5" s="49"/>
      <c r="TSD5" s="49"/>
      <c r="TSE5" s="49"/>
      <c r="TSF5" s="49"/>
      <c r="TSG5" s="49"/>
      <c r="TSH5" s="49"/>
      <c r="TSI5" s="49"/>
      <c r="TSJ5" s="49"/>
      <c r="TSK5" s="49"/>
      <c r="TSL5" s="49"/>
      <c r="TSM5" s="49"/>
      <c r="TSN5" s="49"/>
      <c r="TSO5" s="49"/>
      <c r="TSP5" s="49"/>
      <c r="TSQ5" s="49"/>
      <c r="TSR5" s="49"/>
      <c r="TSS5" s="49"/>
      <c r="TST5" s="49"/>
      <c r="TSU5" s="49"/>
      <c r="TSV5" s="49"/>
      <c r="TSW5" s="49"/>
      <c r="TSX5" s="49"/>
      <c r="TSY5" s="49"/>
      <c r="TSZ5" s="49"/>
      <c r="TTA5" s="49"/>
      <c r="TTB5" s="49"/>
      <c r="TTC5" s="49"/>
      <c r="TTD5" s="49"/>
      <c r="TTE5" s="49"/>
      <c r="TTF5" s="49"/>
      <c r="TTG5" s="49"/>
      <c r="TTH5" s="49"/>
      <c r="TTI5" s="49"/>
      <c r="TTJ5" s="49"/>
      <c r="TTK5" s="49"/>
      <c r="TTL5" s="49"/>
      <c r="TTM5" s="49"/>
      <c r="TTN5" s="49"/>
      <c r="TTO5" s="49"/>
      <c r="TTP5" s="49"/>
      <c r="TTQ5" s="49"/>
      <c r="TTR5" s="49"/>
      <c r="TTS5" s="49"/>
      <c r="TTT5" s="49"/>
      <c r="TTU5" s="49"/>
      <c r="TTV5" s="49"/>
      <c r="TTW5" s="49"/>
      <c r="TTX5" s="49"/>
      <c r="TTY5" s="49"/>
      <c r="TTZ5" s="49"/>
      <c r="TUA5" s="49"/>
      <c r="TUB5" s="49"/>
      <c r="TUC5" s="49"/>
      <c r="TUD5" s="49"/>
      <c r="TUE5" s="49"/>
      <c r="TUF5" s="49"/>
      <c r="TUG5" s="49"/>
      <c r="TUH5" s="49"/>
      <c r="TUI5" s="49"/>
      <c r="TUJ5" s="49"/>
      <c r="TUK5" s="49"/>
      <c r="TUL5" s="49"/>
      <c r="TUM5" s="49"/>
      <c r="TUN5" s="49"/>
      <c r="TUO5" s="49"/>
      <c r="TUP5" s="49"/>
      <c r="TUQ5" s="49"/>
      <c r="TUR5" s="49"/>
      <c r="TUS5" s="49"/>
      <c r="TUT5" s="49"/>
      <c r="TUU5" s="49"/>
      <c r="TUV5" s="49"/>
      <c r="TUW5" s="49"/>
      <c r="TUX5" s="49"/>
      <c r="TUY5" s="49"/>
      <c r="TUZ5" s="49"/>
      <c r="TVA5" s="49"/>
      <c r="TVB5" s="49"/>
      <c r="TVC5" s="49"/>
      <c r="TVD5" s="49"/>
      <c r="TVE5" s="49"/>
      <c r="TVF5" s="49"/>
      <c r="TVG5" s="49"/>
      <c r="TVH5" s="49"/>
      <c r="TVI5" s="49"/>
      <c r="TVJ5" s="49"/>
      <c r="TVK5" s="49"/>
      <c r="TVL5" s="49"/>
      <c r="TVM5" s="49"/>
      <c r="TVN5" s="49"/>
      <c r="TVO5" s="49"/>
      <c r="TVP5" s="49"/>
      <c r="TVQ5" s="49"/>
      <c r="TVR5" s="49"/>
      <c r="TVS5" s="49"/>
      <c r="TVT5" s="49"/>
      <c r="TVU5" s="49"/>
      <c r="TVV5" s="49"/>
      <c r="TVW5" s="49"/>
      <c r="TVX5" s="49"/>
      <c r="TVY5" s="49"/>
      <c r="TVZ5" s="49"/>
      <c r="TWA5" s="49"/>
      <c r="TWB5" s="49"/>
      <c r="TWC5" s="49"/>
      <c r="TWD5" s="49"/>
      <c r="TWE5" s="49"/>
      <c r="TWF5" s="49"/>
      <c r="TWG5" s="49"/>
      <c r="TWH5" s="49"/>
      <c r="TWI5" s="49"/>
      <c r="TWJ5" s="49"/>
      <c r="TWK5" s="49"/>
      <c r="TWL5" s="49"/>
      <c r="TWM5" s="49"/>
      <c r="TWN5" s="49"/>
      <c r="TWO5" s="49"/>
      <c r="TWP5" s="49"/>
      <c r="TWQ5" s="49"/>
      <c r="TWR5" s="49"/>
      <c r="TWS5" s="49"/>
      <c r="TWT5" s="49"/>
      <c r="TWU5" s="49"/>
      <c r="TWV5" s="49"/>
      <c r="TWW5" s="49"/>
      <c r="TWX5" s="49"/>
      <c r="TWY5" s="49"/>
      <c r="TWZ5" s="49"/>
      <c r="TXA5" s="49"/>
      <c r="TXB5" s="49"/>
      <c r="TXC5" s="49"/>
      <c r="TXD5" s="49"/>
      <c r="TXE5" s="49"/>
      <c r="TXF5" s="49"/>
      <c r="TXG5" s="49"/>
      <c r="TXH5" s="49"/>
      <c r="TXI5" s="49"/>
      <c r="TXJ5" s="49"/>
      <c r="TXK5" s="49"/>
      <c r="TXL5" s="49"/>
      <c r="TXM5" s="49"/>
      <c r="TXN5" s="49"/>
      <c r="TXO5" s="49"/>
      <c r="TXP5" s="49"/>
      <c r="TXQ5" s="49"/>
      <c r="TXR5" s="49"/>
      <c r="TXS5" s="49"/>
      <c r="TXT5" s="49"/>
      <c r="TXU5" s="49"/>
      <c r="TXV5" s="49"/>
      <c r="TXW5" s="49"/>
      <c r="TXX5" s="49"/>
      <c r="TXY5" s="49"/>
      <c r="TXZ5" s="49"/>
      <c r="TYA5" s="49"/>
      <c r="TYB5" s="49"/>
      <c r="TYC5" s="49"/>
      <c r="TYD5" s="49"/>
      <c r="TYE5" s="49"/>
      <c r="TYF5" s="49"/>
      <c r="TYG5" s="49"/>
      <c r="TYH5" s="49"/>
      <c r="TYI5" s="49"/>
      <c r="TYJ5" s="49"/>
      <c r="TYK5" s="49"/>
      <c r="TYL5" s="49"/>
      <c r="TYM5" s="49"/>
      <c r="TYN5" s="49"/>
      <c r="TYO5" s="49"/>
      <c r="TYP5" s="49"/>
      <c r="TYQ5" s="49"/>
      <c r="TYR5" s="49"/>
      <c r="TYS5" s="49"/>
      <c r="TYT5" s="49"/>
      <c r="TYU5" s="49"/>
      <c r="TYV5" s="49"/>
      <c r="TYW5" s="49"/>
      <c r="TYX5" s="49"/>
      <c r="TYY5" s="49"/>
      <c r="TYZ5" s="49"/>
      <c r="TZA5" s="49"/>
      <c r="TZB5" s="49"/>
      <c r="TZC5" s="49"/>
      <c r="TZD5" s="49"/>
      <c r="TZE5" s="49"/>
      <c r="TZF5" s="49"/>
      <c r="TZG5" s="49"/>
      <c r="TZH5" s="49"/>
      <c r="TZI5" s="49"/>
      <c r="TZJ5" s="49"/>
      <c r="TZK5" s="49"/>
      <c r="TZL5" s="49"/>
      <c r="TZM5" s="49"/>
      <c r="TZN5" s="49"/>
      <c r="TZO5" s="49"/>
      <c r="TZP5" s="49"/>
      <c r="TZQ5" s="49"/>
      <c r="TZR5" s="49"/>
      <c r="TZS5" s="49"/>
      <c r="TZT5" s="49"/>
      <c r="TZU5" s="49"/>
      <c r="TZV5" s="49"/>
      <c r="TZW5" s="49"/>
      <c r="TZX5" s="49"/>
      <c r="TZY5" s="49"/>
      <c r="TZZ5" s="49"/>
      <c r="UAA5" s="49"/>
      <c r="UAB5" s="49"/>
      <c r="UAC5" s="49"/>
      <c r="UAD5" s="49"/>
      <c r="UAE5" s="49"/>
      <c r="UAF5" s="49"/>
      <c r="UAG5" s="49"/>
      <c r="UAH5" s="49"/>
      <c r="UAI5" s="49"/>
      <c r="UAJ5" s="49"/>
      <c r="UAK5" s="49"/>
      <c r="UAL5" s="49"/>
      <c r="UAM5" s="49"/>
      <c r="UAN5" s="49"/>
      <c r="UAO5" s="49"/>
      <c r="UAP5" s="49"/>
      <c r="UAQ5" s="49"/>
      <c r="UAR5" s="49"/>
      <c r="UAS5" s="49"/>
      <c r="UAT5" s="49"/>
      <c r="UAU5" s="49"/>
      <c r="UAV5" s="49"/>
      <c r="UAW5" s="49"/>
      <c r="UAX5" s="49"/>
      <c r="UAY5" s="49"/>
      <c r="UAZ5" s="49"/>
      <c r="UBA5" s="49"/>
      <c r="UBB5" s="49"/>
      <c r="UBC5" s="49"/>
      <c r="UBD5" s="49"/>
      <c r="UBE5" s="49"/>
      <c r="UBF5" s="49"/>
      <c r="UBG5" s="49"/>
      <c r="UBH5" s="49"/>
      <c r="UBI5" s="49"/>
      <c r="UBJ5" s="49"/>
      <c r="UBK5" s="49"/>
      <c r="UBL5" s="49"/>
      <c r="UBM5" s="49"/>
      <c r="UBN5" s="49"/>
      <c r="UBO5" s="49"/>
      <c r="UBP5" s="49"/>
      <c r="UBQ5" s="49"/>
      <c r="UBR5" s="49"/>
      <c r="UBS5" s="49"/>
      <c r="UBT5" s="49"/>
      <c r="UBU5" s="49"/>
      <c r="UBV5" s="49"/>
      <c r="UBW5" s="49"/>
      <c r="UBX5" s="49"/>
      <c r="UBY5" s="49"/>
      <c r="UBZ5" s="49"/>
      <c r="UCA5" s="49"/>
      <c r="UCB5" s="49"/>
      <c r="UCC5" s="49"/>
      <c r="UCD5" s="49"/>
      <c r="UCE5" s="49"/>
      <c r="UCF5" s="49"/>
      <c r="UCG5" s="49"/>
      <c r="UCH5" s="49"/>
      <c r="UCI5" s="49"/>
      <c r="UCJ5" s="49"/>
      <c r="UCK5" s="49"/>
      <c r="UCL5" s="49"/>
      <c r="UCM5" s="49"/>
      <c r="UCN5" s="49"/>
      <c r="UCO5" s="49"/>
      <c r="UCP5" s="49"/>
      <c r="UCQ5" s="49"/>
      <c r="UCR5" s="49"/>
      <c r="UCS5" s="49"/>
      <c r="UCT5" s="49"/>
      <c r="UCU5" s="49"/>
      <c r="UCV5" s="49"/>
      <c r="UCW5" s="49"/>
      <c r="UCX5" s="49"/>
      <c r="UCY5" s="49"/>
      <c r="UCZ5" s="49"/>
      <c r="UDA5" s="49"/>
      <c r="UDB5" s="49"/>
      <c r="UDC5" s="49"/>
      <c r="UDD5" s="49"/>
      <c r="UDE5" s="49"/>
      <c r="UDF5" s="49"/>
      <c r="UDG5" s="49"/>
      <c r="UDH5" s="49"/>
      <c r="UDI5" s="49"/>
      <c r="UDJ5" s="49"/>
      <c r="UDK5" s="49"/>
      <c r="UDL5" s="49"/>
      <c r="UDM5" s="49"/>
      <c r="UDN5" s="49"/>
      <c r="UDO5" s="49"/>
      <c r="UDP5" s="49"/>
      <c r="UDQ5" s="49"/>
      <c r="UDR5" s="49"/>
      <c r="UDS5" s="49"/>
      <c r="UDT5" s="49"/>
      <c r="UDU5" s="49"/>
      <c r="UDV5" s="49"/>
      <c r="UDW5" s="49"/>
      <c r="UDX5" s="49"/>
      <c r="UDY5" s="49"/>
      <c r="UDZ5" s="49"/>
      <c r="UEA5" s="49"/>
      <c r="UEB5" s="49"/>
      <c r="UEC5" s="49"/>
      <c r="UED5" s="49"/>
      <c r="UEE5" s="49"/>
      <c r="UEF5" s="49"/>
      <c r="UEG5" s="49"/>
      <c r="UEH5" s="49"/>
      <c r="UEI5" s="49"/>
      <c r="UEJ5" s="49"/>
      <c r="UEK5" s="49"/>
      <c r="UEL5" s="49"/>
      <c r="UEM5" s="49"/>
      <c r="UEN5" s="49"/>
      <c r="UEO5" s="49"/>
      <c r="UEP5" s="49"/>
      <c r="UEQ5" s="49"/>
      <c r="UER5" s="49"/>
      <c r="UES5" s="49"/>
      <c r="UET5" s="49"/>
      <c r="UEU5" s="49"/>
      <c r="UEV5" s="49"/>
      <c r="UEW5" s="49"/>
      <c r="UEX5" s="49"/>
      <c r="UEY5" s="49"/>
      <c r="UEZ5" s="49"/>
      <c r="UFA5" s="49"/>
      <c r="UFB5" s="49"/>
      <c r="UFC5" s="49"/>
      <c r="UFD5" s="49"/>
      <c r="UFE5" s="49"/>
      <c r="UFF5" s="49"/>
      <c r="UFG5" s="49"/>
      <c r="UFH5" s="49"/>
      <c r="UFI5" s="49"/>
      <c r="UFJ5" s="49"/>
      <c r="UFK5" s="49"/>
      <c r="UFL5" s="49"/>
      <c r="UFM5" s="49"/>
      <c r="UFN5" s="49"/>
      <c r="UFO5" s="49"/>
      <c r="UFP5" s="49"/>
      <c r="UFQ5" s="49"/>
      <c r="UFR5" s="49"/>
      <c r="UFS5" s="49"/>
      <c r="UFT5" s="49"/>
      <c r="UFU5" s="49"/>
      <c r="UFV5" s="49"/>
      <c r="UFW5" s="49"/>
      <c r="UFX5" s="49"/>
      <c r="UFY5" s="49"/>
      <c r="UFZ5" s="49"/>
      <c r="UGA5" s="49"/>
      <c r="UGB5" s="49"/>
      <c r="UGC5" s="49"/>
      <c r="UGD5" s="49"/>
      <c r="UGE5" s="49"/>
      <c r="UGF5" s="49"/>
      <c r="UGG5" s="49"/>
      <c r="UGH5" s="49"/>
      <c r="UGI5" s="49"/>
      <c r="UGJ5" s="49"/>
      <c r="UGK5" s="49"/>
      <c r="UGL5" s="49"/>
      <c r="UGM5" s="49"/>
      <c r="UGN5" s="49"/>
      <c r="UGO5" s="49"/>
      <c r="UGP5" s="49"/>
      <c r="UGQ5" s="49"/>
      <c r="UGR5" s="49"/>
      <c r="UGS5" s="49"/>
      <c r="UGT5" s="49"/>
      <c r="UGU5" s="49"/>
      <c r="UGV5" s="49"/>
      <c r="UGW5" s="49"/>
      <c r="UGX5" s="49"/>
      <c r="UGY5" s="49"/>
      <c r="UGZ5" s="49"/>
      <c r="UHA5" s="49"/>
      <c r="UHB5" s="49"/>
      <c r="UHC5" s="49"/>
      <c r="UHD5" s="49"/>
      <c r="UHE5" s="49"/>
      <c r="UHF5" s="49"/>
      <c r="UHG5" s="49"/>
      <c r="UHH5" s="49"/>
      <c r="UHI5" s="49"/>
      <c r="UHJ5" s="49"/>
      <c r="UHK5" s="49"/>
      <c r="UHL5" s="49"/>
      <c r="UHM5" s="49"/>
      <c r="UHN5" s="49"/>
      <c r="UHO5" s="49"/>
      <c r="UHP5" s="49"/>
      <c r="UHQ5" s="49"/>
      <c r="UHR5" s="49"/>
      <c r="UHS5" s="49"/>
      <c r="UHT5" s="49"/>
      <c r="UHU5" s="49"/>
      <c r="UHV5" s="49"/>
      <c r="UHW5" s="49"/>
      <c r="UHX5" s="49"/>
      <c r="UHY5" s="49"/>
      <c r="UHZ5" s="49"/>
      <c r="UIA5" s="49"/>
      <c r="UIB5" s="49"/>
      <c r="UIC5" s="49"/>
      <c r="UID5" s="49"/>
      <c r="UIE5" s="49"/>
      <c r="UIF5" s="49"/>
      <c r="UIG5" s="49"/>
      <c r="UIH5" s="49"/>
      <c r="UII5" s="49"/>
      <c r="UIJ5" s="49"/>
      <c r="UIK5" s="49"/>
      <c r="UIL5" s="49"/>
      <c r="UIM5" s="49"/>
      <c r="UIN5" s="49"/>
      <c r="UIO5" s="49"/>
      <c r="UIP5" s="49"/>
      <c r="UIQ5" s="49"/>
      <c r="UIR5" s="49"/>
      <c r="UIS5" s="49"/>
      <c r="UIT5" s="49"/>
      <c r="UIU5" s="49"/>
      <c r="UIV5" s="49"/>
      <c r="UIW5" s="49"/>
      <c r="UIX5" s="49"/>
      <c r="UIY5" s="49"/>
      <c r="UIZ5" s="49"/>
      <c r="UJA5" s="49"/>
      <c r="UJB5" s="49"/>
      <c r="UJC5" s="49"/>
      <c r="UJD5" s="49"/>
      <c r="UJE5" s="49"/>
      <c r="UJF5" s="49"/>
      <c r="UJG5" s="49"/>
      <c r="UJH5" s="49"/>
      <c r="UJI5" s="49"/>
      <c r="UJJ5" s="49"/>
      <c r="UJK5" s="49"/>
      <c r="UJL5" s="49"/>
      <c r="UJM5" s="49"/>
      <c r="UJN5" s="49"/>
      <c r="UJO5" s="49"/>
      <c r="UJP5" s="49"/>
      <c r="UJQ5" s="49"/>
      <c r="UJR5" s="49"/>
      <c r="UJS5" s="49"/>
      <c r="UJT5" s="49"/>
      <c r="UJU5" s="49"/>
      <c r="UJV5" s="49"/>
      <c r="UJW5" s="49"/>
      <c r="UJX5" s="49"/>
      <c r="UJY5" s="49"/>
      <c r="UJZ5" s="49"/>
      <c r="UKA5" s="49"/>
      <c r="UKB5" s="49"/>
      <c r="UKC5" s="49"/>
      <c r="UKD5" s="49"/>
      <c r="UKE5" s="49"/>
      <c r="UKF5" s="49"/>
      <c r="UKG5" s="49"/>
      <c r="UKH5" s="49"/>
      <c r="UKI5" s="49"/>
      <c r="UKJ5" s="49"/>
      <c r="UKK5" s="49"/>
      <c r="UKL5" s="49"/>
      <c r="UKM5" s="49"/>
      <c r="UKN5" s="49"/>
      <c r="UKO5" s="49"/>
      <c r="UKP5" s="49"/>
      <c r="UKQ5" s="49"/>
      <c r="UKR5" s="49"/>
      <c r="UKS5" s="49"/>
      <c r="UKT5" s="49"/>
      <c r="UKU5" s="49"/>
      <c r="UKV5" s="49"/>
      <c r="UKW5" s="49"/>
      <c r="UKX5" s="49"/>
      <c r="UKY5" s="49"/>
      <c r="UKZ5" s="49"/>
      <c r="ULA5" s="49"/>
      <c r="ULB5" s="49"/>
      <c r="ULC5" s="49"/>
      <c r="ULD5" s="49"/>
      <c r="ULE5" s="49"/>
      <c r="ULF5" s="49"/>
      <c r="ULG5" s="49"/>
      <c r="ULH5" s="49"/>
      <c r="ULI5" s="49"/>
      <c r="ULJ5" s="49"/>
      <c r="ULK5" s="49"/>
      <c r="ULL5" s="49"/>
      <c r="ULM5" s="49"/>
      <c r="ULN5" s="49"/>
      <c r="ULO5" s="49"/>
      <c r="ULP5" s="49"/>
      <c r="ULQ5" s="49"/>
      <c r="ULR5" s="49"/>
      <c r="ULS5" s="49"/>
      <c r="ULT5" s="49"/>
      <c r="ULU5" s="49"/>
      <c r="ULV5" s="49"/>
      <c r="ULW5" s="49"/>
      <c r="ULX5" s="49"/>
      <c r="ULY5" s="49"/>
      <c r="ULZ5" s="49"/>
      <c r="UMA5" s="49"/>
      <c r="UMB5" s="49"/>
      <c r="UMC5" s="49"/>
      <c r="UMD5" s="49"/>
      <c r="UME5" s="49"/>
      <c r="UMF5" s="49"/>
      <c r="UMG5" s="49"/>
      <c r="UMH5" s="49"/>
      <c r="UMI5" s="49"/>
      <c r="UMJ5" s="49"/>
      <c r="UMK5" s="49"/>
      <c r="UML5" s="49"/>
      <c r="UMM5" s="49"/>
      <c r="UMN5" s="49"/>
      <c r="UMO5" s="49"/>
      <c r="UMP5" s="49"/>
      <c r="UMQ5" s="49"/>
      <c r="UMR5" s="49"/>
      <c r="UMS5" s="49"/>
      <c r="UMT5" s="49"/>
      <c r="UMU5" s="49"/>
      <c r="UMV5" s="49"/>
      <c r="UMW5" s="49"/>
      <c r="UMX5" s="49"/>
      <c r="UMY5" s="49"/>
      <c r="UMZ5" s="49"/>
      <c r="UNA5" s="49"/>
      <c r="UNB5" s="49"/>
      <c r="UNC5" s="49"/>
      <c r="UND5" s="49"/>
      <c r="UNE5" s="49"/>
      <c r="UNF5" s="49"/>
      <c r="UNG5" s="49"/>
      <c r="UNH5" s="49"/>
      <c r="UNI5" s="49"/>
      <c r="UNJ5" s="49"/>
      <c r="UNK5" s="49"/>
      <c r="UNL5" s="49"/>
      <c r="UNM5" s="49"/>
      <c r="UNN5" s="49"/>
      <c r="UNO5" s="49"/>
      <c r="UNP5" s="49"/>
      <c r="UNQ5" s="49"/>
      <c r="UNR5" s="49"/>
      <c r="UNS5" s="49"/>
      <c r="UNT5" s="49"/>
      <c r="UNU5" s="49"/>
      <c r="UNV5" s="49"/>
      <c r="UNW5" s="49"/>
      <c r="UNX5" s="49"/>
      <c r="UNY5" s="49"/>
      <c r="UNZ5" s="49"/>
      <c r="UOA5" s="49"/>
      <c r="UOB5" s="49"/>
      <c r="UOC5" s="49"/>
      <c r="UOD5" s="49"/>
      <c r="UOE5" s="49"/>
      <c r="UOF5" s="49"/>
      <c r="UOG5" s="49"/>
      <c r="UOH5" s="49"/>
      <c r="UOI5" s="49"/>
      <c r="UOJ5" s="49"/>
      <c r="UOK5" s="49"/>
      <c r="UOL5" s="49"/>
      <c r="UOM5" s="49"/>
      <c r="UON5" s="49"/>
      <c r="UOO5" s="49"/>
      <c r="UOP5" s="49"/>
      <c r="UOQ5" s="49"/>
      <c r="UOR5" s="49"/>
      <c r="UOS5" s="49"/>
      <c r="UOT5" s="49"/>
      <c r="UOU5" s="49"/>
      <c r="UOV5" s="49"/>
      <c r="UOW5" s="49"/>
      <c r="UOX5" s="49"/>
      <c r="UOY5" s="49"/>
      <c r="UOZ5" s="49"/>
      <c r="UPA5" s="49"/>
      <c r="UPB5" s="49"/>
      <c r="UPC5" s="49"/>
      <c r="UPD5" s="49"/>
      <c r="UPE5" s="49"/>
      <c r="UPF5" s="49"/>
      <c r="UPG5" s="49"/>
      <c r="UPH5" s="49"/>
      <c r="UPI5" s="49"/>
      <c r="UPJ5" s="49"/>
      <c r="UPK5" s="49"/>
      <c r="UPL5" s="49"/>
      <c r="UPM5" s="49"/>
      <c r="UPN5" s="49"/>
      <c r="UPO5" s="49"/>
      <c r="UPP5" s="49"/>
      <c r="UPQ5" s="49"/>
      <c r="UPR5" s="49"/>
      <c r="UPS5" s="49"/>
      <c r="UPT5" s="49"/>
      <c r="UPU5" s="49"/>
      <c r="UPV5" s="49"/>
      <c r="UPW5" s="49"/>
      <c r="UPX5" s="49"/>
      <c r="UPY5" s="49"/>
      <c r="UPZ5" s="49"/>
      <c r="UQA5" s="49"/>
      <c r="UQB5" s="49"/>
      <c r="UQC5" s="49"/>
      <c r="UQD5" s="49"/>
      <c r="UQE5" s="49"/>
      <c r="UQF5" s="49"/>
      <c r="UQG5" s="49"/>
      <c r="UQH5" s="49"/>
      <c r="UQI5" s="49"/>
      <c r="UQJ5" s="49"/>
      <c r="UQK5" s="49"/>
      <c r="UQL5" s="49"/>
      <c r="UQM5" s="49"/>
      <c r="UQN5" s="49"/>
      <c r="UQO5" s="49"/>
      <c r="UQP5" s="49"/>
      <c r="UQQ5" s="49"/>
      <c r="UQR5" s="49"/>
      <c r="UQS5" s="49"/>
      <c r="UQT5" s="49"/>
      <c r="UQU5" s="49"/>
      <c r="UQV5" s="49"/>
      <c r="UQW5" s="49"/>
      <c r="UQX5" s="49"/>
      <c r="UQY5" s="49"/>
      <c r="UQZ5" s="49"/>
      <c r="URA5" s="49"/>
      <c r="URB5" s="49"/>
      <c r="URC5" s="49"/>
      <c r="URD5" s="49"/>
      <c r="URE5" s="49"/>
      <c r="URF5" s="49"/>
      <c r="URG5" s="49"/>
      <c r="URH5" s="49"/>
      <c r="URI5" s="49"/>
      <c r="URJ5" s="49"/>
      <c r="URK5" s="49"/>
      <c r="URL5" s="49"/>
      <c r="URM5" s="49"/>
      <c r="URN5" s="49"/>
      <c r="URO5" s="49"/>
      <c r="URP5" s="49"/>
      <c r="URQ5" s="49"/>
      <c r="URR5" s="49"/>
      <c r="URS5" s="49"/>
      <c r="URT5" s="49"/>
      <c r="URU5" s="49"/>
      <c r="URV5" s="49"/>
      <c r="URW5" s="49"/>
      <c r="URX5" s="49"/>
      <c r="URY5" s="49"/>
      <c r="URZ5" s="49"/>
      <c r="USA5" s="49"/>
      <c r="USB5" s="49"/>
      <c r="USC5" s="49"/>
      <c r="USD5" s="49"/>
      <c r="USE5" s="49"/>
      <c r="USF5" s="49"/>
      <c r="USG5" s="49"/>
      <c r="USH5" s="49"/>
      <c r="USI5" s="49"/>
      <c r="USJ5" s="49"/>
      <c r="USK5" s="49"/>
      <c r="USL5" s="49"/>
      <c r="USM5" s="49"/>
      <c r="USN5" s="49"/>
      <c r="USO5" s="49"/>
      <c r="USP5" s="49"/>
      <c r="USQ5" s="49"/>
      <c r="USR5" s="49"/>
      <c r="USS5" s="49"/>
      <c r="UST5" s="49"/>
      <c r="USU5" s="49"/>
      <c r="USV5" s="49"/>
      <c r="USW5" s="49"/>
      <c r="USX5" s="49"/>
      <c r="USY5" s="49"/>
      <c r="USZ5" s="49"/>
      <c r="UTA5" s="49"/>
      <c r="UTB5" s="49"/>
      <c r="UTC5" s="49"/>
      <c r="UTD5" s="49"/>
      <c r="UTE5" s="49"/>
      <c r="UTF5" s="49"/>
      <c r="UTG5" s="49"/>
      <c r="UTH5" s="49"/>
      <c r="UTI5" s="49"/>
      <c r="UTJ5" s="49"/>
      <c r="UTK5" s="49"/>
      <c r="UTL5" s="49"/>
      <c r="UTM5" s="49"/>
      <c r="UTN5" s="49"/>
      <c r="UTO5" s="49"/>
      <c r="UTP5" s="49"/>
      <c r="UTQ5" s="49"/>
      <c r="UTR5" s="49"/>
      <c r="UTS5" s="49"/>
      <c r="UTT5" s="49"/>
      <c r="UTU5" s="49"/>
      <c r="UTV5" s="49"/>
      <c r="UTW5" s="49"/>
      <c r="UTX5" s="49"/>
      <c r="UTY5" s="49"/>
      <c r="UTZ5" s="49"/>
      <c r="UUA5" s="49"/>
      <c r="UUB5" s="49"/>
      <c r="UUC5" s="49"/>
      <c r="UUD5" s="49"/>
      <c r="UUE5" s="49"/>
      <c r="UUF5" s="49"/>
      <c r="UUG5" s="49"/>
      <c r="UUH5" s="49"/>
      <c r="UUI5" s="49"/>
      <c r="UUJ5" s="49"/>
      <c r="UUK5" s="49"/>
      <c r="UUL5" s="49"/>
      <c r="UUM5" s="49"/>
      <c r="UUN5" s="49"/>
      <c r="UUO5" s="49"/>
      <c r="UUP5" s="49"/>
      <c r="UUQ5" s="49"/>
      <c r="UUR5" s="49"/>
      <c r="UUS5" s="49"/>
      <c r="UUT5" s="49"/>
      <c r="UUU5" s="49"/>
      <c r="UUV5" s="49"/>
      <c r="UUW5" s="49"/>
      <c r="UUX5" s="49"/>
      <c r="UUY5" s="49"/>
      <c r="UUZ5" s="49"/>
      <c r="UVA5" s="49"/>
      <c r="UVB5" s="49"/>
      <c r="UVC5" s="49"/>
      <c r="UVD5" s="49"/>
      <c r="UVE5" s="49"/>
      <c r="UVF5" s="49"/>
      <c r="UVG5" s="49"/>
      <c r="UVH5" s="49"/>
      <c r="UVI5" s="49"/>
      <c r="UVJ5" s="49"/>
      <c r="UVK5" s="49"/>
      <c r="UVL5" s="49"/>
      <c r="UVM5" s="49"/>
      <c r="UVN5" s="49"/>
      <c r="UVO5" s="49"/>
      <c r="UVP5" s="49"/>
      <c r="UVQ5" s="49"/>
      <c r="UVR5" s="49"/>
      <c r="UVS5" s="49"/>
      <c r="UVT5" s="49"/>
      <c r="UVU5" s="49"/>
      <c r="UVV5" s="49"/>
      <c r="UVW5" s="49"/>
      <c r="UVX5" s="49"/>
      <c r="UVY5" s="49"/>
      <c r="UVZ5" s="49"/>
      <c r="UWA5" s="49"/>
      <c r="UWB5" s="49"/>
      <c r="UWC5" s="49"/>
      <c r="UWD5" s="49"/>
      <c r="UWE5" s="49"/>
      <c r="UWF5" s="49"/>
      <c r="UWG5" s="49"/>
      <c r="UWH5" s="49"/>
      <c r="UWI5" s="49"/>
      <c r="UWJ5" s="49"/>
      <c r="UWK5" s="49"/>
      <c r="UWL5" s="49"/>
      <c r="UWM5" s="49"/>
      <c r="UWN5" s="49"/>
      <c r="UWO5" s="49"/>
      <c r="UWP5" s="49"/>
      <c r="UWQ5" s="49"/>
      <c r="UWR5" s="49"/>
      <c r="UWS5" s="49"/>
      <c r="UWT5" s="49"/>
      <c r="UWU5" s="49"/>
      <c r="UWV5" s="49"/>
      <c r="UWW5" s="49"/>
      <c r="UWX5" s="49"/>
      <c r="UWY5" s="49"/>
      <c r="UWZ5" s="49"/>
      <c r="UXA5" s="49"/>
      <c r="UXB5" s="49"/>
      <c r="UXC5" s="49"/>
      <c r="UXD5" s="49"/>
      <c r="UXE5" s="49"/>
      <c r="UXF5" s="49"/>
      <c r="UXG5" s="49"/>
      <c r="UXH5" s="49"/>
      <c r="UXI5" s="49"/>
      <c r="UXJ5" s="49"/>
      <c r="UXK5" s="49"/>
      <c r="UXL5" s="49"/>
      <c r="UXM5" s="49"/>
      <c r="UXN5" s="49"/>
      <c r="UXO5" s="49"/>
      <c r="UXP5" s="49"/>
      <c r="UXQ5" s="49"/>
      <c r="UXR5" s="49"/>
      <c r="UXS5" s="49"/>
      <c r="UXT5" s="49"/>
      <c r="UXU5" s="49"/>
      <c r="UXV5" s="49"/>
      <c r="UXW5" s="49"/>
      <c r="UXX5" s="49"/>
      <c r="UXY5" s="49"/>
      <c r="UXZ5" s="49"/>
      <c r="UYA5" s="49"/>
      <c r="UYB5" s="49"/>
      <c r="UYC5" s="49"/>
      <c r="UYD5" s="49"/>
      <c r="UYE5" s="49"/>
      <c r="UYF5" s="49"/>
      <c r="UYG5" s="49"/>
      <c r="UYH5" s="49"/>
      <c r="UYI5" s="49"/>
      <c r="UYJ5" s="49"/>
      <c r="UYK5" s="49"/>
      <c r="UYL5" s="49"/>
      <c r="UYM5" s="49"/>
      <c r="UYN5" s="49"/>
      <c r="UYO5" s="49"/>
      <c r="UYP5" s="49"/>
      <c r="UYQ5" s="49"/>
      <c r="UYR5" s="49"/>
      <c r="UYS5" s="49"/>
      <c r="UYT5" s="49"/>
      <c r="UYU5" s="49"/>
      <c r="UYV5" s="49"/>
      <c r="UYW5" s="49"/>
      <c r="UYX5" s="49"/>
      <c r="UYY5" s="49"/>
      <c r="UYZ5" s="49"/>
      <c r="UZA5" s="49"/>
      <c r="UZB5" s="49"/>
      <c r="UZC5" s="49"/>
      <c r="UZD5" s="49"/>
      <c r="UZE5" s="49"/>
      <c r="UZF5" s="49"/>
      <c r="UZG5" s="49"/>
      <c r="UZH5" s="49"/>
      <c r="UZI5" s="49"/>
      <c r="UZJ5" s="49"/>
      <c r="UZK5" s="49"/>
      <c r="UZL5" s="49"/>
      <c r="UZM5" s="49"/>
      <c r="UZN5" s="49"/>
      <c r="UZO5" s="49"/>
      <c r="UZP5" s="49"/>
      <c r="UZQ5" s="49"/>
      <c r="UZR5" s="49"/>
      <c r="UZS5" s="49"/>
      <c r="UZT5" s="49"/>
      <c r="UZU5" s="49"/>
      <c r="UZV5" s="49"/>
      <c r="UZW5" s="49"/>
      <c r="UZX5" s="49"/>
      <c r="UZY5" s="49"/>
      <c r="UZZ5" s="49"/>
      <c r="VAA5" s="49"/>
      <c r="VAB5" s="49"/>
      <c r="VAC5" s="49"/>
      <c r="VAD5" s="49"/>
      <c r="VAE5" s="49"/>
      <c r="VAF5" s="49"/>
      <c r="VAG5" s="49"/>
      <c r="VAH5" s="49"/>
      <c r="VAI5" s="49"/>
      <c r="VAJ5" s="49"/>
      <c r="VAK5" s="49"/>
      <c r="VAL5" s="49"/>
      <c r="VAM5" s="49"/>
      <c r="VAN5" s="49"/>
      <c r="VAO5" s="49"/>
      <c r="VAP5" s="49"/>
      <c r="VAQ5" s="49"/>
      <c r="VAR5" s="49"/>
      <c r="VAS5" s="49"/>
      <c r="VAT5" s="49"/>
      <c r="VAU5" s="49"/>
      <c r="VAV5" s="49"/>
      <c r="VAW5" s="49"/>
      <c r="VAX5" s="49"/>
      <c r="VAY5" s="49"/>
      <c r="VAZ5" s="49"/>
      <c r="VBA5" s="49"/>
      <c r="VBB5" s="49"/>
      <c r="VBC5" s="49"/>
      <c r="VBD5" s="49"/>
      <c r="VBE5" s="49"/>
      <c r="VBF5" s="49"/>
      <c r="VBG5" s="49"/>
      <c r="VBH5" s="49"/>
      <c r="VBI5" s="49"/>
      <c r="VBJ5" s="49"/>
      <c r="VBK5" s="49"/>
      <c r="VBL5" s="49"/>
      <c r="VBM5" s="49"/>
      <c r="VBN5" s="49"/>
      <c r="VBO5" s="49"/>
      <c r="VBP5" s="49"/>
      <c r="VBQ5" s="49"/>
      <c r="VBR5" s="49"/>
      <c r="VBS5" s="49"/>
      <c r="VBT5" s="49"/>
      <c r="VBU5" s="49"/>
      <c r="VBV5" s="49"/>
      <c r="VBW5" s="49"/>
      <c r="VBX5" s="49"/>
      <c r="VBY5" s="49"/>
      <c r="VBZ5" s="49"/>
      <c r="VCA5" s="49"/>
      <c r="VCB5" s="49"/>
      <c r="VCC5" s="49"/>
      <c r="VCD5" s="49"/>
      <c r="VCE5" s="49"/>
      <c r="VCF5" s="49"/>
      <c r="VCG5" s="49"/>
      <c r="VCH5" s="49"/>
      <c r="VCI5" s="49"/>
      <c r="VCJ5" s="49"/>
      <c r="VCK5" s="49"/>
      <c r="VCL5" s="49"/>
      <c r="VCM5" s="49"/>
      <c r="VCN5" s="49"/>
      <c r="VCO5" s="49"/>
      <c r="VCP5" s="49"/>
      <c r="VCQ5" s="49"/>
      <c r="VCR5" s="49"/>
      <c r="VCS5" s="49"/>
      <c r="VCT5" s="49"/>
      <c r="VCU5" s="49"/>
      <c r="VCV5" s="49"/>
      <c r="VCW5" s="49"/>
      <c r="VCX5" s="49"/>
      <c r="VCY5" s="49"/>
      <c r="VCZ5" s="49"/>
      <c r="VDA5" s="49"/>
      <c r="VDB5" s="49"/>
      <c r="VDC5" s="49"/>
      <c r="VDD5" s="49"/>
      <c r="VDE5" s="49"/>
      <c r="VDF5" s="49"/>
      <c r="VDG5" s="49"/>
      <c r="VDH5" s="49"/>
      <c r="VDI5" s="49"/>
      <c r="VDJ5" s="49"/>
      <c r="VDK5" s="49"/>
      <c r="VDL5" s="49"/>
      <c r="VDM5" s="49"/>
      <c r="VDN5" s="49"/>
      <c r="VDO5" s="49"/>
      <c r="VDP5" s="49"/>
      <c r="VDQ5" s="49"/>
      <c r="VDR5" s="49"/>
      <c r="VDS5" s="49"/>
      <c r="VDT5" s="49"/>
      <c r="VDU5" s="49"/>
      <c r="VDV5" s="49"/>
      <c r="VDW5" s="49"/>
      <c r="VDX5" s="49"/>
      <c r="VDY5" s="49"/>
      <c r="VDZ5" s="49"/>
      <c r="VEA5" s="49"/>
      <c r="VEB5" s="49"/>
      <c r="VEC5" s="49"/>
      <c r="VED5" s="49"/>
      <c r="VEE5" s="49"/>
      <c r="VEF5" s="49"/>
      <c r="VEG5" s="49"/>
      <c r="VEH5" s="49"/>
      <c r="VEI5" s="49"/>
      <c r="VEJ5" s="49"/>
      <c r="VEK5" s="49"/>
      <c r="VEL5" s="49"/>
      <c r="VEM5" s="49"/>
      <c r="VEN5" s="49"/>
      <c r="VEO5" s="49"/>
      <c r="VEP5" s="49"/>
      <c r="VEQ5" s="49"/>
      <c r="VER5" s="49"/>
      <c r="VES5" s="49"/>
      <c r="VET5" s="49"/>
      <c r="VEU5" s="49"/>
      <c r="VEV5" s="49"/>
      <c r="VEW5" s="49"/>
      <c r="VEX5" s="49"/>
      <c r="VEY5" s="49"/>
      <c r="VEZ5" s="49"/>
      <c r="VFA5" s="49"/>
      <c r="VFB5" s="49"/>
      <c r="VFC5" s="49"/>
      <c r="VFD5" s="49"/>
      <c r="VFE5" s="49"/>
      <c r="VFF5" s="49"/>
      <c r="VFG5" s="49"/>
      <c r="VFH5" s="49"/>
      <c r="VFI5" s="49"/>
      <c r="VFJ5" s="49"/>
      <c r="VFK5" s="49"/>
      <c r="VFL5" s="49"/>
      <c r="VFM5" s="49"/>
      <c r="VFN5" s="49"/>
      <c r="VFO5" s="49"/>
      <c r="VFP5" s="49"/>
      <c r="VFQ5" s="49"/>
      <c r="VFR5" s="49"/>
      <c r="VFS5" s="49"/>
      <c r="VFT5" s="49"/>
      <c r="VFU5" s="49"/>
      <c r="VFV5" s="49"/>
      <c r="VFW5" s="49"/>
      <c r="VFX5" s="49"/>
      <c r="VFY5" s="49"/>
      <c r="VFZ5" s="49"/>
      <c r="VGA5" s="49"/>
      <c r="VGB5" s="49"/>
      <c r="VGC5" s="49"/>
      <c r="VGD5" s="49"/>
      <c r="VGE5" s="49"/>
      <c r="VGF5" s="49"/>
      <c r="VGG5" s="49"/>
      <c r="VGH5" s="49"/>
      <c r="VGI5" s="49"/>
      <c r="VGJ5" s="49"/>
      <c r="VGK5" s="49"/>
      <c r="VGL5" s="49"/>
      <c r="VGM5" s="49"/>
      <c r="VGN5" s="49"/>
      <c r="VGO5" s="49"/>
      <c r="VGP5" s="49"/>
      <c r="VGQ5" s="49"/>
      <c r="VGR5" s="49"/>
      <c r="VGS5" s="49"/>
      <c r="VGT5" s="49"/>
      <c r="VGU5" s="49"/>
      <c r="VGV5" s="49"/>
      <c r="VGW5" s="49"/>
      <c r="VGX5" s="49"/>
      <c r="VGY5" s="49"/>
      <c r="VGZ5" s="49"/>
      <c r="VHA5" s="49"/>
      <c r="VHB5" s="49"/>
      <c r="VHC5" s="49"/>
      <c r="VHD5" s="49"/>
      <c r="VHE5" s="49"/>
      <c r="VHF5" s="49"/>
      <c r="VHG5" s="49"/>
      <c r="VHH5" s="49"/>
      <c r="VHI5" s="49"/>
      <c r="VHJ5" s="49"/>
      <c r="VHK5" s="49"/>
      <c r="VHL5" s="49"/>
      <c r="VHM5" s="49"/>
      <c r="VHN5" s="49"/>
      <c r="VHO5" s="49"/>
      <c r="VHP5" s="49"/>
      <c r="VHQ5" s="49"/>
      <c r="VHR5" s="49"/>
      <c r="VHS5" s="49"/>
      <c r="VHT5" s="49"/>
      <c r="VHU5" s="49"/>
      <c r="VHV5" s="49"/>
      <c r="VHW5" s="49"/>
      <c r="VHX5" s="49"/>
      <c r="VHY5" s="49"/>
      <c r="VHZ5" s="49"/>
      <c r="VIA5" s="49"/>
      <c r="VIB5" s="49"/>
      <c r="VIC5" s="49"/>
      <c r="VID5" s="49"/>
      <c r="VIE5" s="49"/>
      <c r="VIF5" s="49"/>
      <c r="VIG5" s="49"/>
      <c r="VIH5" s="49"/>
      <c r="VII5" s="49"/>
      <c r="VIJ5" s="49"/>
      <c r="VIK5" s="49"/>
      <c r="VIL5" s="49"/>
      <c r="VIM5" s="49"/>
      <c r="VIN5" s="49"/>
      <c r="VIO5" s="49"/>
      <c r="VIP5" s="49"/>
      <c r="VIQ5" s="49"/>
      <c r="VIR5" s="49"/>
      <c r="VIS5" s="49"/>
      <c r="VIT5" s="49"/>
      <c r="VIU5" s="49"/>
      <c r="VIV5" s="49"/>
      <c r="VIW5" s="49"/>
      <c r="VIX5" s="49"/>
      <c r="VIY5" s="49"/>
      <c r="VIZ5" s="49"/>
      <c r="VJA5" s="49"/>
      <c r="VJB5" s="49"/>
      <c r="VJC5" s="49"/>
      <c r="VJD5" s="49"/>
      <c r="VJE5" s="49"/>
      <c r="VJF5" s="49"/>
      <c r="VJG5" s="49"/>
      <c r="VJH5" s="49"/>
      <c r="VJI5" s="49"/>
      <c r="VJJ5" s="49"/>
      <c r="VJK5" s="49"/>
      <c r="VJL5" s="49"/>
      <c r="VJM5" s="49"/>
      <c r="VJN5" s="49"/>
      <c r="VJO5" s="49"/>
      <c r="VJP5" s="49"/>
      <c r="VJQ5" s="49"/>
      <c r="VJR5" s="49"/>
      <c r="VJS5" s="49"/>
      <c r="VJT5" s="49"/>
      <c r="VJU5" s="49"/>
      <c r="VJV5" s="49"/>
      <c r="VJW5" s="49"/>
      <c r="VJX5" s="49"/>
      <c r="VJY5" s="49"/>
      <c r="VJZ5" s="49"/>
      <c r="VKA5" s="49"/>
      <c r="VKB5" s="49"/>
      <c r="VKC5" s="49"/>
      <c r="VKD5" s="49"/>
      <c r="VKE5" s="49"/>
      <c r="VKF5" s="49"/>
      <c r="VKG5" s="49"/>
      <c r="VKH5" s="49"/>
      <c r="VKI5" s="49"/>
      <c r="VKJ5" s="49"/>
      <c r="VKK5" s="49"/>
      <c r="VKL5" s="49"/>
      <c r="VKM5" s="49"/>
      <c r="VKN5" s="49"/>
      <c r="VKO5" s="49"/>
      <c r="VKP5" s="49"/>
      <c r="VKQ5" s="49"/>
      <c r="VKR5" s="49"/>
      <c r="VKS5" s="49"/>
      <c r="VKT5" s="49"/>
      <c r="VKU5" s="49"/>
      <c r="VKV5" s="49"/>
      <c r="VKW5" s="49"/>
      <c r="VKX5" s="49"/>
      <c r="VKY5" s="49"/>
      <c r="VKZ5" s="49"/>
      <c r="VLA5" s="49"/>
      <c r="VLB5" s="49"/>
      <c r="VLC5" s="49"/>
      <c r="VLD5" s="49"/>
      <c r="VLE5" s="49"/>
      <c r="VLF5" s="49"/>
      <c r="VLG5" s="49"/>
      <c r="VLH5" s="49"/>
      <c r="VLI5" s="49"/>
      <c r="VLJ5" s="49"/>
      <c r="VLK5" s="49"/>
      <c r="VLL5" s="49"/>
      <c r="VLM5" s="49"/>
      <c r="VLN5" s="49"/>
      <c r="VLO5" s="49"/>
      <c r="VLP5" s="49"/>
      <c r="VLQ5" s="49"/>
      <c r="VLR5" s="49"/>
      <c r="VLS5" s="49"/>
      <c r="VLT5" s="49"/>
      <c r="VLU5" s="49"/>
      <c r="VLV5" s="49"/>
      <c r="VLW5" s="49"/>
      <c r="VLX5" s="49"/>
      <c r="VLY5" s="49"/>
      <c r="VLZ5" s="49"/>
      <c r="VMA5" s="49"/>
      <c r="VMB5" s="49"/>
      <c r="VMC5" s="49"/>
      <c r="VMD5" s="49"/>
      <c r="VME5" s="49"/>
      <c r="VMF5" s="49"/>
      <c r="VMG5" s="49"/>
      <c r="VMH5" s="49"/>
      <c r="VMI5" s="49"/>
      <c r="VMJ5" s="49"/>
      <c r="VMK5" s="49"/>
      <c r="VML5" s="49"/>
      <c r="VMM5" s="49"/>
      <c r="VMN5" s="49"/>
      <c r="VMO5" s="49"/>
      <c r="VMP5" s="49"/>
      <c r="VMQ5" s="49"/>
      <c r="VMR5" s="49"/>
      <c r="VMS5" s="49"/>
      <c r="VMT5" s="49"/>
      <c r="VMU5" s="49"/>
      <c r="VMV5" s="49"/>
      <c r="VMW5" s="49"/>
      <c r="VMX5" s="49"/>
      <c r="VMY5" s="49"/>
      <c r="VMZ5" s="49"/>
      <c r="VNA5" s="49"/>
      <c r="VNB5" s="49"/>
      <c r="VNC5" s="49"/>
      <c r="VND5" s="49"/>
      <c r="VNE5" s="49"/>
      <c r="VNF5" s="49"/>
      <c r="VNG5" s="49"/>
      <c r="VNH5" s="49"/>
      <c r="VNI5" s="49"/>
      <c r="VNJ5" s="49"/>
      <c r="VNK5" s="49"/>
      <c r="VNL5" s="49"/>
      <c r="VNM5" s="49"/>
      <c r="VNN5" s="49"/>
      <c r="VNO5" s="49"/>
      <c r="VNP5" s="49"/>
      <c r="VNQ5" s="49"/>
      <c r="VNR5" s="49"/>
      <c r="VNS5" s="49"/>
      <c r="VNT5" s="49"/>
      <c r="VNU5" s="49"/>
      <c r="VNV5" s="49"/>
      <c r="VNW5" s="49"/>
      <c r="VNX5" s="49"/>
      <c r="VNY5" s="49"/>
      <c r="VNZ5" s="49"/>
      <c r="VOA5" s="49"/>
      <c r="VOB5" s="49"/>
      <c r="VOC5" s="49"/>
      <c r="VOD5" s="49"/>
      <c r="VOE5" s="49"/>
      <c r="VOF5" s="49"/>
      <c r="VOG5" s="49"/>
      <c r="VOH5" s="49"/>
      <c r="VOI5" s="49"/>
      <c r="VOJ5" s="49"/>
      <c r="VOK5" s="49"/>
      <c r="VOL5" s="49"/>
      <c r="VOM5" s="49"/>
      <c r="VON5" s="49"/>
      <c r="VOO5" s="49"/>
      <c r="VOP5" s="49"/>
      <c r="VOQ5" s="49"/>
      <c r="VOR5" s="49"/>
      <c r="VOS5" s="49"/>
      <c r="VOT5" s="49"/>
      <c r="VOU5" s="49"/>
      <c r="VOV5" s="49"/>
      <c r="VOW5" s="49"/>
      <c r="VOX5" s="49"/>
      <c r="VOY5" s="49"/>
      <c r="VOZ5" s="49"/>
      <c r="VPA5" s="49"/>
      <c r="VPB5" s="49"/>
      <c r="VPC5" s="49"/>
      <c r="VPD5" s="49"/>
      <c r="VPE5" s="49"/>
      <c r="VPF5" s="49"/>
      <c r="VPG5" s="49"/>
      <c r="VPH5" s="49"/>
      <c r="VPI5" s="49"/>
      <c r="VPJ5" s="49"/>
      <c r="VPK5" s="49"/>
      <c r="VPL5" s="49"/>
      <c r="VPM5" s="49"/>
      <c r="VPN5" s="49"/>
      <c r="VPO5" s="49"/>
      <c r="VPP5" s="49"/>
      <c r="VPQ5" s="49"/>
      <c r="VPR5" s="49"/>
      <c r="VPS5" s="49"/>
      <c r="VPT5" s="49"/>
      <c r="VPU5" s="49"/>
      <c r="VPV5" s="49"/>
      <c r="VPW5" s="49"/>
      <c r="VPX5" s="49"/>
      <c r="VPY5" s="49"/>
      <c r="VPZ5" s="49"/>
      <c r="VQA5" s="49"/>
      <c r="VQB5" s="49"/>
      <c r="VQC5" s="49"/>
      <c r="VQD5" s="49"/>
      <c r="VQE5" s="49"/>
      <c r="VQF5" s="49"/>
      <c r="VQG5" s="49"/>
      <c r="VQH5" s="49"/>
      <c r="VQI5" s="49"/>
      <c r="VQJ5" s="49"/>
      <c r="VQK5" s="49"/>
      <c r="VQL5" s="49"/>
      <c r="VQM5" s="49"/>
      <c r="VQN5" s="49"/>
      <c r="VQO5" s="49"/>
      <c r="VQP5" s="49"/>
      <c r="VQQ5" s="49"/>
      <c r="VQR5" s="49"/>
      <c r="VQS5" s="49"/>
      <c r="VQT5" s="49"/>
      <c r="VQU5" s="49"/>
      <c r="VQV5" s="49"/>
      <c r="VQW5" s="49"/>
      <c r="VQX5" s="49"/>
      <c r="VQY5" s="49"/>
      <c r="VQZ5" s="49"/>
      <c r="VRA5" s="49"/>
      <c r="VRB5" s="49"/>
      <c r="VRC5" s="49"/>
      <c r="VRD5" s="49"/>
      <c r="VRE5" s="49"/>
      <c r="VRF5" s="49"/>
      <c r="VRG5" s="49"/>
      <c r="VRH5" s="49"/>
      <c r="VRI5" s="49"/>
      <c r="VRJ5" s="49"/>
      <c r="VRK5" s="49"/>
      <c r="VRL5" s="49"/>
      <c r="VRM5" s="49"/>
      <c r="VRN5" s="49"/>
      <c r="VRO5" s="49"/>
      <c r="VRP5" s="49"/>
      <c r="VRQ5" s="49"/>
      <c r="VRR5" s="49"/>
      <c r="VRS5" s="49"/>
      <c r="VRT5" s="49"/>
      <c r="VRU5" s="49"/>
      <c r="VRV5" s="49"/>
      <c r="VRW5" s="49"/>
      <c r="VRX5" s="49"/>
      <c r="VRY5" s="49"/>
      <c r="VRZ5" s="49"/>
      <c r="VSA5" s="49"/>
      <c r="VSB5" s="49"/>
      <c r="VSC5" s="49"/>
      <c r="VSD5" s="49"/>
      <c r="VSE5" s="49"/>
      <c r="VSF5" s="49"/>
      <c r="VSG5" s="49"/>
      <c r="VSH5" s="49"/>
      <c r="VSI5" s="49"/>
      <c r="VSJ5" s="49"/>
      <c r="VSK5" s="49"/>
      <c r="VSL5" s="49"/>
      <c r="VSM5" s="49"/>
      <c r="VSN5" s="49"/>
      <c r="VSO5" s="49"/>
      <c r="VSP5" s="49"/>
      <c r="VSQ5" s="49"/>
      <c r="VSR5" s="49"/>
      <c r="VSS5" s="49"/>
      <c r="VST5" s="49"/>
      <c r="VSU5" s="49"/>
      <c r="VSV5" s="49"/>
      <c r="VSW5" s="49"/>
      <c r="VSX5" s="49"/>
      <c r="VSY5" s="49"/>
      <c r="VSZ5" s="49"/>
      <c r="VTA5" s="49"/>
      <c r="VTB5" s="49"/>
      <c r="VTC5" s="49"/>
      <c r="VTD5" s="49"/>
      <c r="VTE5" s="49"/>
      <c r="VTF5" s="49"/>
      <c r="VTG5" s="49"/>
      <c r="VTH5" s="49"/>
      <c r="VTI5" s="49"/>
      <c r="VTJ5" s="49"/>
      <c r="VTK5" s="49"/>
      <c r="VTL5" s="49"/>
      <c r="VTM5" s="49"/>
      <c r="VTN5" s="49"/>
      <c r="VTO5" s="49"/>
      <c r="VTP5" s="49"/>
      <c r="VTQ5" s="49"/>
      <c r="VTR5" s="49"/>
      <c r="VTS5" s="49"/>
      <c r="VTT5" s="49"/>
      <c r="VTU5" s="49"/>
      <c r="VTV5" s="49"/>
      <c r="VTW5" s="49"/>
      <c r="VTX5" s="49"/>
      <c r="VTY5" s="49"/>
      <c r="VTZ5" s="49"/>
      <c r="VUA5" s="49"/>
      <c r="VUB5" s="49"/>
      <c r="VUC5" s="49"/>
      <c r="VUD5" s="49"/>
      <c r="VUE5" s="49"/>
      <c r="VUF5" s="49"/>
      <c r="VUG5" s="49"/>
      <c r="VUH5" s="49"/>
      <c r="VUI5" s="49"/>
      <c r="VUJ5" s="49"/>
      <c r="VUK5" s="49"/>
      <c r="VUL5" s="49"/>
      <c r="VUM5" s="49"/>
      <c r="VUN5" s="49"/>
      <c r="VUO5" s="49"/>
      <c r="VUP5" s="49"/>
      <c r="VUQ5" s="49"/>
      <c r="VUR5" s="49"/>
      <c r="VUS5" s="49"/>
      <c r="VUT5" s="49"/>
      <c r="VUU5" s="49"/>
      <c r="VUV5" s="49"/>
      <c r="VUW5" s="49"/>
      <c r="VUX5" s="49"/>
      <c r="VUY5" s="49"/>
      <c r="VUZ5" s="49"/>
      <c r="VVA5" s="49"/>
      <c r="VVB5" s="49"/>
      <c r="VVC5" s="49"/>
      <c r="VVD5" s="49"/>
      <c r="VVE5" s="49"/>
      <c r="VVF5" s="49"/>
      <c r="VVG5" s="49"/>
      <c r="VVH5" s="49"/>
      <c r="VVI5" s="49"/>
      <c r="VVJ5" s="49"/>
      <c r="VVK5" s="49"/>
      <c r="VVL5" s="49"/>
      <c r="VVM5" s="49"/>
      <c r="VVN5" s="49"/>
      <c r="VVO5" s="49"/>
      <c r="VVP5" s="49"/>
      <c r="VVQ5" s="49"/>
      <c r="VVR5" s="49"/>
      <c r="VVS5" s="49"/>
      <c r="VVT5" s="49"/>
      <c r="VVU5" s="49"/>
      <c r="VVV5" s="49"/>
      <c r="VVW5" s="49"/>
      <c r="VVX5" s="49"/>
      <c r="VVY5" s="49"/>
      <c r="VVZ5" s="49"/>
      <c r="VWA5" s="49"/>
      <c r="VWB5" s="49"/>
      <c r="VWC5" s="49"/>
      <c r="VWD5" s="49"/>
      <c r="VWE5" s="49"/>
      <c r="VWF5" s="49"/>
      <c r="VWG5" s="49"/>
      <c r="VWH5" s="49"/>
      <c r="VWI5" s="49"/>
      <c r="VWJ5" s="49"/>
      <c r="VWK5" s="49"/>
      <c r="VWL5" s="49"/>
      <c r="VWM5" s="49"/>
      <c r="VWN5" s="49"/>
      <c r="VWO5" s="49"/>
      <c r="VWP5" s="49"/>
      <c r="VWQ5" s="49"/>
      <c r="VWR5" s="49"/>
      <c r="VWS5" s="49"/>
      <c r="VWT5" s="49"/>
      <c r="VWU5" s="49"/>
      <c r="VWV5" s="49"/>
      <c r="VWW5" s="49"/>
      <c r="VWX5" s="49"/>
      <c r="VWY5" s="49"/>
      <c r="VWZ5" s="49"/>
      <c r="VXA5" s="49"/>
      <c r="VXB5" s="49"/>
      <c r="VXC5" s="49"/>
      <c r="VXD5" s="49"/>
      <c r="VXE5" s="49"/>
      <c r="VXF5" s="49"/>
      <c r="VXG5" s="49"/>
      <c r="VXH5" s="49"/>
      <c r="VXI5" s="49"/>
      <c r="VXJ5" s="49"/>
      <c r="VXK5" s="49"/>
      <c r="VXL5" s="49"/>
      <c r="VXM5" s="49"/>
      <c r="VXN5" s="49"/>
      <c r="VXO5" s="49"/>
      <c r="VXP5" s="49"/>
      <c r="VXQ5" s="49"/>
      <c r="VXR5" s="49"/>
      <c r="VXS5" s="49"/>
      <c r="VXT5" s="49"/>
      <c r="VXU5" s="49"/>
      <c r="VXV5" s="49"/>
      <c r="VXW5" s="49"/>
      <c r="VXX5" s="49"/>
      <c r="VXY5" s="49"/>
      <c r="VXZ5" s="49"/>
      <c r="VYA5" s="49"/>
      <c r="VYB5" s="49"/>
      <c r="VYC5" s="49"/>
      <c r="VYD5" s="49"/>
      <c r="VYE5" s="49"/>
      <c r="VYF5" s="49"/>
      <c r="VYG5" s="49"/>
      <c r="VYH5" s="49"/>
      <c r="VYI5" s="49"/>
      <c r="VYJ5" s="49"/>
      <c r="VYK5" s="49"/>
      <c r="VYL5" s="49"/>
      <c r="VYM5" s="49"/>
      <c r="VYN5" s="49"/>
      <c r="VYO5" s="49"/>
      <c r="VYP5" s="49"/>
      <c r="VYQ5" s="49"/>
      <c r="VYR5" s="49"/>
      <c r="VYS5" s="49"/>
      <c r="VYT5" s="49"/>
      <c r="VYU5" s="49"/>
      <c r="VYV5" s="49"/>
      <c r="VYW5" s="49"/>
      <c r="VYX5" s="49"/>
      <c r="VYY5" s="49"/>
      <c r="VYZ5" s="49"/>
      <c r="VZA5" s="49"/>
      <c r="VZB5" s="49"/>
      <c r="VZC5" s="49"/>
      <c r="VZD5" s="49"/>
      <c r="VZE5" s="49"/>
      <c r="VZF5" s="49"/>
      <c r="VZG5" s="49"/>
      <c r="VZH5" s="49"/>
      <c r="VZI5" s="49"/>
      <c r="VZJ5" s="49"/>
      <c r="VZK5" s="49"/>
      <c r="VZL5" s="49"/>
      <c r="VZM5" s="49"/>
      <c r="VZN5" s="49"/>
      <c r="VZO5" s="49"/>
      <c r="VZP5" s="49"/>
      <c r="VZQ5" s="49"/>
      <c r="VZR5" s="49"/>
      <c r="VZS5" s="49"/>
      <c r="VZT5" s="49"/>
      <c r="VZU5" s="49"/>
      <c r="VZV5" s="49"/>
      <c r="VZW5" s="49"/>
      <c r="VZX5" s="49"/>
      <c r="VZY5" s="49"/>
      <c r="VZZ5" s="49"/>
      <c r="WAA5" s="49"/>
      <c r="WAB5" s="49"/>
      <c r="WAC5" s="49"/>
      <c r="WAD5" s="49"/>
      <c r="WAE5" s="49"/>
      <c r="WAF5" s="49"/>
      <c r="WAG5" s="49"/>
      <c r="WAH5" s="49"/>
      <c r="WAI5" s="49"/>
      <c r="WAJ5" s="49"/>
      <c r="WAK5" s="49"/>
      <c r="WAL5" s="49"/>
      <c r="WAM5" s="49"/>
      <c r="WAN5" s="49"/>
      <c r="WAO5" s="49"/>
      <c r="WAP5" s="49"/>
      <c r="WAQ5" s="49"/>
      <c r="WAR5" s="49"/>
      <c r="WAS5" s="49"/>
      <c r="WAT5" s="49"/>
      <c r="WAU5" s="49"/>
      <c r="WAV5" s="49"/>
      <c r="WAW5" s="49"/>
      <c r="WAX5" s="49"/>
      <c r="WAY5" s="49"/>
      <c r="WAZ5" s="49"/>
      <c r="WBA5" s="49"/>
      <c r="WBB5" s="49"/>
      <c r="WBC5" s="49"/>
      <c r="WBD5" s="49"/>
      <c r="WBE5" s="49"/>
      <c r="WBF5" s="49"/>
      <c r="WBG5" s="49"/>
      <c r="WBH5" s="49"/>
      <c r="WBI5" s="49"/>
      <c r="WBJ5" s="49"/>
      <c r="WBK5" s="49"/>
      <c r="WBL5" s="49"/>
      <c r="WBM5" s="49"/>
      <c r="WBN5" s="49"/>
      <c r="WBO5" s="49"/>
      <c r="WBP5" s="49"/>
      <c r="WBQ5" s="49"/>
      <c r="WBR5" s="49"/>
      <c r="WBS5" s="49"/>
      <c r="WBT5" s="49"/>
      <c r="WBU5" s="49"/>
      <c r="WBV5" s="49"/>
      <c r="WBW5" s="49"/>
      <c r="WBX5" s="49"/>
      <c r="WBY5" s="49"/>
      <c r="WBZ5" s="49"/>
      <c r="WCA5" s="49"/>
      <c r="WCB5" s="49"/>
      <c r="WCC5" s="49"/>
      <c r="WCD5" s="49"/>
      <c r="WCE5" s="49"/>
      <c r="WCF5" s="49"/>
      <c r="WCG5" s="49"/>
      <c r="WCH5" s="49"/>
      <c r="WCI5" s="49"/>
      <c r="WCJ5" s="49"/>
      <c r="WCK5" s="49"/>
      <c r="WCL5" s="49"/>
      <c r="WCM5" s="49"/>
      <c r="WCN5" s="49"/>
      <c r="WCO5" s="49"/>
      <c r="WCP5" s="49"/>
      <c r="WCQ5" s="49"/>
      <c r="WCR5" s="49"/>
      <c r="WCS5" s="49"/>
      <c r="WCT5" s="49"/>
      <c r="WCU5" s="49"/>
      <c r="WCV5" s="49"/>
      <c r="WCW5" s="49"/>
      <c r="WCX5" s="49"/>
      <c r="WCY5" s="49"/>
      <c r="WCZ5" s="49"/>
      <c r="WDA5" s="49"/>
      <c r="WDB5" s="49"/>
      <c r="WDC5" s="49"/>
      <c r="WDD5" s="49"/>
      <c r="WDE5" s="49"/>
      <c r="WDF5" s="49"/>
      <c r="WDG5" s="49"/>
      <c r="WDH5" s="49"/>
      <c r="WDI5" s="49"/>
      <c r="WDJ5" s="49"/>
      <c r="WDK5" s="49"/>
      <c r="WDL5" s="49"/>
      <c r="WDM5" s="49"/>
      <c r="WDN5" s="49"/>
      <c r="WDO5" s="49"/>
      <c r="WDP5" s="49"/>
      <c r="WDQ5" s="49"/>
      <c r="WDR5" s="49"/>
      <c r="WDS5" s="49"/>
      <c r="WDT5" s="49"/>
      <c r="WDU5" s="49"/>
      <c r="WDV5" s="49"/>
      <c r="WDW5" s="49"/>
      <c r="WDX5" s="49"/>
      <c r="WDY5" s="49"/>
      <c r="WDZ5" s="49"/>
      <c r="WEA5" s="49"/>
      <c r="WEB5" s="49"/>
      <c r="WEC5" s="49"/>
      <c r="WED5" s="49"/>
      <c r="WEE5" s="49"/>
      <c r="WEF5" s="49"/>
      <c r="WEG5" s="49"/>
      <c r="WEH5" s="49"/>
      <c r="WEI5" s="49"/>
      <c r="WEJ5" s="49"/>
      <c r="WEK5" s="49"/>
      <c r="WEL5" s="49"/>
      <c r="WEM5" s="49"/>
      <c r="WEN5" s="49"/>
      <c r="WEO5" s="49"/>
      <c r="WEP5" s="49"/>
      <c r="WEQ5" s="49"/>
      <c r="WER5" s="49"/>
      <c r="WES5" s="49"/>
      <c r="WET5" s="49"/>
      <c r="WEU5" s="49"/>
      <c r="WEV5" s="49"/>
      <c r="WEW5" s="49"/>
      <c r="WEX5" s="49"/>
      <c r="WEY5" s="49"/>
      <c r="WEZ5" s="49"/>
      <c r="WFA5" s="49"/>
      <c r="WFB5" s="49"/>
      <c r="WFC5" s="49"/>
      <c r="WFD5" s="49"/>
      <c r="WFE5" s="49"/>
      <c r="WFF5" s="49"/>
      <c r="WFG5" s="49"/>
      <c r="WFH5" s="49"/>
      <c r="WFI5" s="49"/>
      <c r="WFJ5" s="49"/>
      <c r="WFK5" s="49"/>
      <c r="WFL5" s="49"/>
      <c r="WFM5" s="49"/>
      <c r="WFN5" s="49"/>
      <c r="WFO5" s="49"/>
      <c r="WFP5" s="49"/>
      <c r="WFQ5" s="49"/>
      <c r="WFR5" s="49"/>
      <c r="WFS5" s="49"/>
      <c r="WFT5" s="49"/>
      <c r="WFU5" s="49"/>
      <c r="WFV5" s="49"/>
      <c r="WFW5" s="49"/>
      <c r="WFX5" s="49"/>
      <c r="WFY5" s="49"/>
      <c r="WFZ5" s="49"/>
      <c r="WGA5" s="49"/>
      <c r="WGB5" s="49"/>
      <c r="WGC5" s="49"/>
      <c r="WGD5" s="49"/>
      <c r="WGE5" s="49"/>
      <c r="WGF5" s="49"/>
      <c r="WGG5" s="49"/>
      <c r="WGH5" s="49"/>
      <c r="WGI5" s="49"/>
      <c r="WGJ5" s="49"/>
      <c r="WGK5" s="49"/>
      <c r="WGL5" s="49"/>
      <c r="WGM5" s="49"/>
      <c r="WGN5" s="49"/>
      <c r="WGO5" s="49"/>
      <c r="WGP5" s="49"/>
      <c r="WGQ5" s="49"/>
      <c r="WGR5" s="49"/>
      <c r="WGS5" s="49"/>
      <c r="WGT5" s="49"/>
      <c r="WGU5" s="49"/>
      <c r="WGV5" s="49"/>
      <c r="WGW5" s="49"/>
      <c r="WGX5" s="49"/>
      <c r="WGY5" s="49"/>
      <c r="WGZ5" s="49"/>
      <c r="WHA5" s="49"/>
      <c r="WHB5" s="49"/>
      <c r="WHC5" s="49"/>
      <c r="WHD5" s="49"/>
      <c r="WHE5" s="49"/>
      <c r="WHF5" s="49"/>
      <c r="WHG5" s="49"/>
      <c r="WHH5" s="49"/>
      <c r="WHI5" s="49"/>
      <c r="WHJ5" s="49"/>
      <c r="WHK5" s="49"/>
      <c r="WHL5" s="49"/>
      <c r="WHM5" s="49"/>
      <c r="WHN5" s="49"/>
      <c r="WHO5" s="49"/>
      <c r="WHP5" s="49"/>
      <c r="WHQ5" s="49"/>
      <c r="WHR5" s="49"/>
      <c r="WHS5" s="49"/>
      <c r="WHT5" s="49"/>
      <c r="WHU5" s="49"/>
      <c r="WHV5" s="49"/>
      <c r="WHW5" s="49"/>
      <c r="WHX5" s="49"/>
      <c r="WHY5" s="49"/>
      <c r="WHZ5" s="49"/>
      <c r="WIA5" s="49"/>
      <c r="WIB5" s="49"/>
      <c r="WIC5" s="49"/>
      <c r="WID5" s="49"/>
      <c r="WIE5" s="49"/>
      <c r="WIF5" s="49"/>
      <c r="WIG5" s="49"/>
      <c r="WIH5" s="49"/>
      <c r="WII5" s="49"/>
      <c r="WIJ5" s="49"/>
      <c r="WIK5" s="49"/>
      <c r="WIL5" s="49"/>
      <c r="WIM5" s="49"/>
      <c r="WIN5" s="49"/>
      <c r="WIO5" s="49"/>
      <c r="WIP5" s="49"/>
      <c r="WIQ5" s="49"/>
      <c r="WIR5" s="49"/>
      <c r="WIS5" s="49"/>
      <c r="WIT5" s="49"/>
      <c r="WIU5" s="49"/>
      <c r="WIV5" s="49"/>
      <c r="WIW5" s="49"/>
      <c r="WIX5" s="49"/>
      <c r="WIY5" s="49"/>
      <c r="WIZ5" s="49"/>
      <c r="WJA5" s="49"/>
      <c r="WJB5" s="49"/>
      <c r="WJC5" s="49"/>
      <c r="WJD5" s="49"/>
      <c r="WJE5" s="49"/>
      <c r="WJF5" s="49"/>
      <c r="WJG5" s="49"/>
      <c r="WJH5" s="49"/>
      <c r="WJI5" s="49"/>
      <c r="WJJ5" s="49"/>
      <c r="WJK5" s="49"/>
      <c r="WJL5" s="49"/>
      <c r="WJM5" s="49"/>
      <c r="WJN5" s="49"/>
      <c r="WJO5" s="49"/>
      <c r="WJP5" s="49"/>
      <c r="WJQ5" s="49"/>
      <c r="WJR5" s="49"/>
      <c r="WJS5" s="49"/>
      <c r="WJT5" s="49"/>
      <c r="WJU5" s="49"/>
      <c r="WJV5" s="49"/>
      <c r="WJW5" s="49"/>
      <c r="WJX5" s="49"/>
      <c r="WJY5" s="49"/>
      <c r="WJZ5" s="49"/>
      <c r="WKA5" s="49"/>
      <c r="WKB5" s="49"/>
      <c r="WKC5" s="49"/>
      <c r="WKD5" s="49"/>
      <c r="WKE5" s="49"/>
      <c r="WKF5" s="49"/>
      <c r="WKG5" s="49"/>
      <c r="WKH5" s="49"/>
      <c r="WKI5" s="49"/>
      <c r="WKJ5" s="49"/>
      <c r="WKK5" s="49"/>
      <c r="WKL5" s="49"/>
      <c r="WKM5" s="49"/>
      <c r="WKN5" s="49"/>
      <c r="WKO5" s="49"/>
      <c r="WKP5" s="49"/>
      <c r="WKQ5" s="49"/>
      <c r="WKR5" s="49"/>
      <c r="WKS5" s="49"/>
      <c r="WKT5" s="49"/>
      <c r="WKU5" s="49"/>
      <c r="WKV5" s="49"/>
      <c r="WKW5" s="49"/>
      <c r="WKX5" s="49"/>
      <c r="WKY5" s="49"/>
      <c r="WKZ5" s="49"/>
      <c r="WLA5" s="49"/>
      <c r="WLB5" s="49"/>
      <c r="WLC5" s="49"/>
      <c r="WLD5" s="49"/>
      <c r="WLE5" s="49"/>
      <c r="WLF5" s="49"/>
      <c r="WLG5" s="49"/>
      <c r="WLH5" s="49"/>
      <c r="WLI5" s="49"/>
      <c r="WLJ5" s="49"/>
      <c r="WLK5" s="49"/>
      <c r="WLL5" s="49"/>
      <c r="WLM5" s="49"/>
      <c r="WLN5" s="49"/>
      <c r="WLO5" s="49"/>
      <c r="WLP5" s="49"/>
      <c r="WLQ5" s="49"/>
      <c r="WLR5" s="49"/>
      <c r="WLS5" s="49"/>
      <c r="WLT5" s="49"/>
      <c r="WLU5" s="49"/>
      <c r="WLV5" s="49"/>
      <c r="WLW5" s="49"/>
      <c r="WLX5" s="49"/>
      <c r="WLY5" s="49"/>
      <c r="WLZ5" s="49"/>
      <c r="WMA5" s="49"/>
      <c r="WMB5" s="49"/>
      <c r="WMC5" s="49"/>
      <c r="WMD5" s="49"/>
      <c r="WME5" s="49"/>
      <c r="WMF5" s="49"/>
      <c r="WMG5" s="49"/>
      <c r="WMH5" s="49"/>
      <c r="WMI5" s="49"/>
      <c r="WMJ5" s="49"/>
      <c r="WMK5" s="49"/>
      <c r="WML5" s="49"/>
      <c r="WMM5" s="49"/>
      <c r="WMN5" s="49"/>
      <c r="WMO5" s="49"/>
      <c r="WMP5" s="49"/>
      <c r="WMQ5" s="49"/>
      <c r="WMR5" s="49"/>
      <c r="WMS5" s="49"/>
      <c r="WMT5" s="49"/>
      <c r="WMU5" s="49"/>
      <c r="WMV5" s="49"/>
      <c r="WMW5" s="49"/>
      <c r="WMX5" s="49"/>
      <c r="WMY5" s="49"/>
      <c r="WMZ5" s="49"/>
      <c r="WNA5" s="49"/>
      <c r="WNB5" s="49"/>
      <c r="WNC5" s="49"/>
      <c r="WND5" s="49"/>
      <c r="WNE5" s="49"/>
      <c r="WNF5" s="49"/>
      <c r="WNG5" s="49"/>
      <c r="WNH5" s="49"/>
      <c r="WNI5" s="49"/>
      <c r="WNJ5" s="49"/>
      <c r="WNK5" s="49"/>
      <c r="WNL5" s="49"/>
      <c r="WNM5" s="49"/>
      <c r="WNN5" s="49"/>
      <c r="WNO5" s="49"/>
      <c r="WNP5" s="49"/>
      <c r="WNQ5" s="49"/>
      <c r="WNR5" s="49"/>
      <c r="WNS5" s="49"/>
      <c r="WNT5" s="49"/>
      <c r="WNU5" s="49"/>
      <c r="WNV5" s="49"/>
      <c r="WNW5" s="49"/>
      <c r="WNX5" s="49"/>
      <c r="WNY5" s="49"/>
      <c r="WNZ5" s="49"/>
      <c r="WOA5" s="49"/>
      <c r="WOB5" s="49"/>
      <c r="WOC5" s="49"/>
      <c r="WOD5" s="49"/>
      <c r="WOE5" s="49"/>
      <c r="WOF5" s="49"/>
      <c r="WOG5" s="49"/>
      <c r="WOH5" s="49"/>
      <c r="WOI5" s="49"/>
      <c r="WOJ5" s="49"/>
      <c r="WOK5" s="49"/>
      <c r="WOL5" s="49"/>
      <c r="WOM5" s="49"/>
      <c r="WON5" s="49"/>
      <c r="WOO5" s="49"/>
      <c r="WOP5" s="49"/>
      <c r="WOQ5" s="49"/>
      <c r="WOR5" s="49"/>
      <c r="WOS5" s="49"/>
      <c r="WOT5" s="49"/>
      <c r="WOU5" s="49"/>
      <c r="WOV5" s="49"/>
      <c r="WOW5" s="49"/>
      <c r="WOX5" s="49"/>
      <c r="WOY5" s="49"/>
      <c r="WOZ5" s="49"/>
      <c r="WPA5" s="49"/>
      <c r="WPB5" s="49"/>
      <c r="WPC5" s="49"/>
      <c r="WPD5" s="49"/>
      <c r="WPE5" s="49"/>
      <c r="WPF5" s="49"/>
      <c r="WPG5" s="49"/>
      <c r="WPH5" s="49"/>
      <c r="WPI5" s="49"/>
      <c r="WPJ5" s="49"/>
      <c r="WPK5" s="49"/>
      <c r="WPL5" s="49"/>
      <c r="WPM5" s="49"/>
      <c r="WPN5" s="49"/>
      <c r="WPO5" s="49"/>
      <c r="WPP5" s="49"/>
      <c r="WPQ5" s="49"/>
      <c r="WPR5" s="49"/>
      <c r="WPS5" s="49"/>
      <c r="WPT5" s="49"/>
      <c r="WPU5" s="49"/>
      <c r="WPV5" s="49"/>
      <c r="WPW5" s="49"/>
      <c r="WPX5" s="49"/>
      <c r="WPY5" s="49"/>
      <c r="WPZ5" s="49"/>
      <c r="WQA5" s="49"/>
      <c r="WQB5" s="49"/>
      <c r="WQC5" s="49"/>
      <c r="WQD5" s="49"/>
      <c r="WQE5" s="49"/>
      <c r="WQF5" s="49"/>
      <c r="WQG5" s="49"/>
      <c r="WQH5" s="49"/>
      <c r="WQI5" s="49"/>
      <c r="WQJ5" s="49"/>
      <c r="WQK5" s="49"/>
      <c r="WQL5" s="49"/>
      <c r="WQM5" s="49"/>
      <c r="WQN5" s="49"/>
      <c r="WQO5" s="49"/>
      <c r="WQP5" s="49"/>
      <c r="WQQ5" s="49"/>
      <c r="WQR5" s="49"/>
      <c r="WQS5" s="49"/>
      <c r="WQT5" s="49"/>
      <c r="WQU5" s="49"/>
      <c r="WQV5" s="49"/>
      <c r="WQW5" s="49"/>
      <c r="WQX5" s="49"/>
      <c r="WQY5" s="49"/>
      <c r="WQZ5" s="49"/>
      <c r="WRA5" s="49"/>
      <c r="WRB5" s="49"/>
      <c r="WRC5" s="49"/>
      <c r="WRD5" s="49"/>
      <c r="WRE5" s="49"/>
      <c r="WRF5" s="49"/>
      <c r="WRG5" s="49"/>
      <c r="WRH5" s="49"/>
      <c r="WRI5" s="49"/>
      <c r="WRJ5" s="49"/>
      <c r="WRK5" s="49"/>
      <c r="WRL5" s="49"/>
      <c r="WRM5" s="49"/>
      <c r="WRN5" s="49"/>
      <c r="WRO5" s="49"/>
      <c r="WRP5" s="49"/>
      <c r="WRQ5" s="49"/>
      <c r="WRR5" s="49"/>
      <c r="WRS5" s="49"/>
      <c r="WRT5" s="49"/>
      <c r="WRU5" s="49"/>
      <c r="WRV5" s="49"/>
      <c r="WRW5" s="49"/>
      <c r="WRX5" s="49"/>
      <c r="WRY5" s="49"/>
      <c r="WRZ5" s="49"/>
      <c r="WSA5" s="49"/>
      <c r="WSB5" s="49"/>
      <c r="WSC5" s="49"/>
      <c r="WSD5" s="49"/>
      <c r="WSE5" s="49"/>
      <c r="WSF5" s="49"/>
      <c r="WSG5" s="49"/>
      <c r="WSH5" s="49"/>
      <c r="WSI5" s="49"/>
      <c r="WSJ5" s="49"/>
      <c r="WSK5" s="49"/>
      <c r="WSL5" s="49"/>
      <c r="WSM5" s="49"/>
      <c r="WSN5" s="49"/>
      <c r="WSO5" s="49"/>
      <c r="WSP5" s="49"/>
      <c r="WSQ5" s="49"/>
      <c r="WSR5" s="49"/>
      <c r="WSS5" s="49"/>
      <c r="WST5" s="49"/>
      <c r="WSU5" s="49"/>
      <c r="WSV5" s="49"/>
      <c r="WSW5" s="49"/>
      <c r="WSX5" s="49"/>
      <c r="WSY5" s="49"/>
      <c r="WSZ5" s="49"/>
      <c r="WTA5" s="49"/>
      <c r="WTB5" s="49"/>
      <c r="WTC5" s="49"/>
      <c r="WTD5" s="49"/>
      <c r="WTE5" s="49"/>
      <c r="WTF5" s="49"/>
      <c r="WTG5" s="49"/>
      <c r="WTH5" s="49"/>
      <c r="WTI5" s="49"/>
      <c r="WTJ5" s="49"/>
      <c r="WTK5" s="49"/>
      <c r="WTL5" s="49"/>
      <c r="WTM5" s="49"/>
      <c r="WTN5" s="49"/>
      <c r="WTO5" s="49"/>
      <c r="WTP5" s="49"/>
      <c r="WTQ5" s="49"/>
      <c r="WTR5" s="49"/>
      <c r="WTS5" s="49"/>
      <c r="WTT5" s="49"/>
      <c r="WTU5" s="49"/>
      <c r="WTV5" s="49"/>
      <c r="WTW5" s="49"/>
      <c r="WTX5" s="49"/>
      <c r="WTY5" s="49"/>
      <c r="WTZ5" s="49"/>
      <c r="WUA5" s="49"/>
      <c r="WUB5" s="49"/>
      <c r="WUC5" s="49"/>
      <c r="WUD5" s="49"/>
      <c r="WUE5" s="49"/>
      <c r="WUF5" s="49"/>
      <c r="WUG5" s="49"/>
      <c r="WUH5" s="49"/>
      <c r="WUI5" s="49"/>
      <c r="WUJ5" s="49"/>
      <c r="WUK5" s="49"/>
      <c r="WUL5" s="49"/>
      <c r="WUM5" s="49"/>
      <c r="WUN5" s="49"/>
      <c r="WUO5" s="49"/>
      <c r="WUP5" s="49"/>
      <c r="WUQ5" s="49"/>
      <c r="WUR5" s="49"/>
      <c r="WUS5" s="49"/>
      <c r="WUT5" s="49"/>
      <c r="WUU5" s="49"/>
      <c r="WUV5" s="49"/>
      <c r="WUW5" s="49"/>
      <c r="WUX5" s="49"/>
      <c r="WUY5" s="49"/>
      <c r="WUZ5" s="49"/>
      <c r="WVA5" s="49"/>
      <c r="WVB5" s="49"/>
      <c r="WVC5" s="49"/>
      <c r="WVD5" s="49"/>
      <c r="WVE5" s="49"/>
      <c r="WVF5" s="49"/>
      <c r="WVG5" s="49"/>
      <c r="WVH5" s="49"/>
      <c r="WVI5" s="49"/>
      <c r="WVJ5" s="49"/>
      <c r="WVK5" s="49"/>
      <c r="WVL5" s="49"/>
      <c r="WVM5" s="49"/>
      <c r="WVN5" s="49"/>
      <c r="WVO5" s="49"/>
      <c r="WVP5" s="49"/>
      <c r="WVQ5" s="49"/>
      <c r="WVR5" s="49"/>
      <c r="WVS5" s="49"/>
      <c r="WVT5" s="49"/>
      <c r="WVU5" s="49"/>
      <c r="WVV5" s="49"/>
      <c r="WVW5" s="49"/>
      <c r="WVX5" s="49"/>
      <c r="WVY5" s="49"/>
      <c r="WVZ5" s="49"/>
      <c r="WWA5" s="49"/>
      <c r="WWB5" s="49"/>
      <c r="WWC5" s="49"/>
      <c r="WWD5" s="49"/>
      <c r="WWE5" s="49"/>
      <c r="WWF5" s="49"/>
      <c r="WWG5" s="49"/>
      <c r="WWH5" s="49"/>
      <c r="WWI5" s="49"/>
      <c r="WWJ5" s="49"/>
      <c r="WWK5" s="49"/>
      <c r="WWL5" s="49"/>
      <c r="WWM5" s="49"/>
      <c r="WWN5" s="49"/>
      <c r="WWO5" s="49"/>
      <c r="WWP5" s="49"/>
      <c r="WWQ5" s="49"/>
      <c r="WWR5" s="49"/>
      <c r="WWS5" s="49"/>
      <c r="WWT5" s="49"/>
      <c r="WWU5" s="49"/>
      <c r="WWV5" s="49"/>
      <c r="WWW5" s="49"/>
      <c r="WWX5" s="49"/>
      <c r="WWY5" s="49"/>
      <c r="WWZ5" s="49"/>
      <c r="WXA5" s="49"/>
      <c r="WXB5" s="49"/>
      <c r="WXC5" s="49"/>
      <c r="WXD5" s="49"/>
      <c r="WXE5" s="49"/>
      <c r="WXF5" s="49"/>
      <c r="WXG5" s="49"/>
      <c r="WXH5" s="49"/>
      <c r="WXI5" s="49"/>
      <c r="WXJ5" s="49"/>
      <c r="WXK5" s="49"/>
      <c r="WXL5" s="49"/>
      <c r="WXM5" s="49"/>
      <c r="WXN5" s="49"/>
      <c r="WXO5" s="49"/>
      <c r="WXP5" s="49"/>
      <c r="WXQ5" s="49"/>
      <c r="WXR5" s="49"/>
      <c r="WXS5" s="49"/>
      <c r="WXT5" s="49"/>
      <c r="WXU5" s="49"/>
      <c r="WXV5" s="49"/>
      <c r="WXW5" s="49"/>
      <c r="WXX5" s="49"/>
      <c r="WXY5" s="49"/>
      <c r="WXZ5" s="49"/>
      <c r="WYA5" s="49"/>
      <c r="WYB5" s="49"/>
      <c r="WYC5" s="49"/>
      <c r="WYD5" s="49"/>
      <c r="WYE5" s="49"/>
      <c r="WYF5" s="49"/>
      <c r="WYG5" s="49"/>
      <c r="WYH5" s="49"/>
      <c r="WYI5" s="49"/>
      <c r="WYJ5" s="49"/>
      <c r="WYK5" s="49"/>
      <c r="WYL5" s="49"/>
      <c r="WYM5" s="49"/>
      <c r="WYN5" s="49"/>
      <c r="WYO5" s="49"/>
      <c r="WYP5" s="49"/>
      <c r="WYQ5" s="49"/>
      <c r="WYR5" s="49"/>
      <c r="WYS5" s="49"/>
      <c r="WYT5" s="49"/>
      <c r="WYU5" s="49"/>
      <c r="WYV5" s="49"/>
      <c r="WYW5" s="49"/>
      <c r="WYX5" s="49"/>
      <c r="WYY5" s="49"/>
      <c r="WYZ5" s="49"/>
      <c r="WZA5" s="49"/>
      <c r="WZB5" s="49"/>
      <c r="WZC5" s="49"/>
      <c r="WZD5" s="49"/>
      <c r="WZE5" s="49"/>
      <c r="WZF5" s="49"/>
      <c r="WZG5" s="49"/>
      <c r="WZH5" s="49"/>
      <c r="WZI5" s="49"/>
      <c r="WZJ5" s="49"/>
      <c r="WZK5" s="49"/>
      <c r="WZL5" s="49"/>
      <c r="WZM5" s="49"/>
      <c r="WZN5" s="49"/>
      <c r="WZO5" s="49"/>
      <c r="WZP5" s="49"/>
      <c r="WZQ5" s="49"/>
      <c r="WZR5" s="49"/>
      <c r="WZS5" s="49"/>
      <c r="WZT5" s="49"/>
      <c r="WZU5" s="49"/>
      <c r="WZV5" s="49"/>
      <c r="WZW5" s="49"/>
      <c r="WZX5" s="49"/>
      <c r="WZY5" s="49"/>
      <c r="WZZ5" s="49"/>
      <c r="XAA5" s="49"/>
      <c r="XAB5" s="49"/>
      <c r="XAC5" s="49"/>
      <c r="XAD5" s="49"/>
      <c r="XAE5" s="49"/>
      <c r="XAF5" s="49"/>
      <c r="XAG5" s="49"/>
      <c r="XAH5" s="49"/>
      <c r="XAI5" s="49"/>
      <c r="XAJ5" s="49"/>
      <c r="XAK5" s="49"/>
      <c r="XAL5" s="49"/>
      <c r="XAM5" s="49"/>
      <c r="XAN5" s="49"/>
      <c r="XAO5" s="49"/>
      <c r="XAP5" s="49"/>
      <c r="XAQ5" s="49"/>
      <c r="XAR5" s="49"/>
      <c r="XAS5" s="49"/>
      <c r="XAT5" s="49"/>
      <c r="XAU5" s="49"/>
      <c r="XAV5" s="49"/>
      <c r="XAW5" s="49"/>
      <c r="XAX5" s="49"/>
      <c r="XAY5" s="49"/>
      <c r="XAZ5" s="49"/>
      <c r="XBA5" s="49"/>
      <c r="XBB5" s="49"/>
      <c r="XBC5" s="49"/>
      <c r="XBD5" s="49"/>
      <c r="XBE5" s="49"/>
      <c r="XBF5" s="49"/>
      <c r="XBG5" s="49"/>
      <c r="XBH5" s="49"/>
      <c r="XBI5" s="49"/>
      <c r="XBJ5" s="49"/>
      <c r="XBK5" s="49"/>
      <c r="XBL5" s="49"/>
      <c r="XBM5" s="49"/>
      <c r="XBN5" s="49"/>
      <c r="XBO5" s="49"/>
      <c r="XBP5" s="49"/>
      <c r="XBQ5" s="49"/>
      <c r="XBR5" s="49"/>
      <c r="XBS5" s="49"/>
      <c r="XBT5" s="49"/>
      <c r="XBU5" s="49"/>
      <c r="XBV5" s="49"/>
      <c r="XBW5" s="49"/>
      <c r="XBX5" s="49"/>
      <c r="XBY5" s="49"/>
      <c r="XBZ5" s="49"/>
      <c r="XCA5" s="49"/>
      <c r="XCB5" s="49"/>
      <c r="XCC5" s="49"/>
      <c r="XCD5" s="49"/>
      <c r="XCE5" s="49"/>
      <c r="XCF5" s="49"/>
      <c r="XCG5" s="49"/>
      <c r="XCH5" s="49"/>
      <c r="XCI5" s="49"/>
      <c r="XCJ5" s="49"/>
      <c r="XCK5" s="49"/>
      <c r="XCL5" s="49"/>
      <c r="XCM5" s="49"/>
      <c r="XCN5" s="49"/>
      <c r="XCO5" s="49"/>
      <c r="XCP5" s="49"/>
      <c r="XCQ5" s="49"/>
      <c r="XCR5" s="49"/>
      <c r="XCS5" s="49"/>
      <c r="XCT5" s="49"/>
      <c r="XCU5" s="49"/>
      <c r="XCV5" s="49"/>
      <c r="XCW5" s="49"/>
      <c r="XCX5" s="49"/>
      <c r="XCY5" s="49"/>
      <c r="XCZ5" s="49"/>
      <c r="XDA5" s="49"/>
      <c r="XDB5" s="49"/>
      <c r="XDC5" s="49"/>
      <c r="XDD5" s="49"/>
      <c r="XDE5" s="49"/>
      <c r="XDF5" s="49"/>
      <c r="XDG5" s="49"/>
      <c r="XDH5" s="49"/>
      <c r="XDI5" s="49"/>
      <c r="XDJ5" s="49"/>
      <c r="XDK5" s="49"/>
      <c r="XDL5" s="49"/>
      <c r="XDM5" s="49"/>
      <c r="XDN5" s="49"/>
      <c r="XDO5" s="49"/>
      <c r="XDP5" s="49"/>
      <c r="XDQ5" s="49"/>
      <c r="XDR5" s="49"/>
      <c r="XDS5" s="49"/>
      <c r="XDT5" s="49"/>
      <c r="XDU5" s="49"/>
      <c r="XDV5" s="49"/>
      <c r="XDW5" s="49"/>
      <c r="XDX5" s="49"/>
      <c r="XDY5" s="49"/>
      <c r="XDZ5" s="49"/>
      <c r="XEA5" s="49"/>
      <c r="XEB5" s="49"/>
      <c r="XEC5" s="49"/>
      <c r="XED5" s="49"/>
      <c r="XEE5" s="49"/>
      <c r="XEF5" s="49"/>
      <c r="XEG5" s="49"/>
      <c r="XEH5" s="49"/>
      <c r="XEI5" s="49"/>
      <c r="XEJ5" s="49"/>
      <c r="XEK5" s="49"/>
      <c r="XEL5" s="49"/>
      <c r="XEM5" s="49"/>
      <c r="XEN5" s="49"/>
      <c r="XEO5" s="49"/>
      <c r="XEP5" s="49"/>
      <c r="XEQ5" s="49"/>
      <c r="XER5" s="49"/>
      <c r="XES5" s="49"/>
      <c r="XET5" s="49"/>
      <c r="XEU5" s="49"/>
      <c r="XEV5" s="49"/>
      <c r="XEW5" s="49"/>
      <c r="XEX5" s="49"/>
      <c r="XEY5" s="49"/>
      <c r="XEZ5" s="49"/>
      <c r="XFA5" s="49"/>
      <c r="XFB5" s="49"/>
      <c r="XFC5" s="49"/>
      <c r="XFD5" s="49"/>
    </row>
    <row r="6" spans="1:16384" ht="23">
      <c r="B6" s="4"/>
      <c r="C6" s="112" t="s">
        <v>212</v>
      </c>
      <c r="D6" s="112"/>
      <c r="E6" s="112"/>
      <c r="F6" s="112"/>
      <c r="G6" s="112"/>
      <c r="H6" s="112"/>
      <c r="I6" s="112"/>
      <c r="J6" s="112"/>
    </row>
    <row r="7" spans="1:16384" s="53" customFormat="1" ht="23">
      <c r="A7" s="4"/>
      <c r="C7" s="112" t="s">
        <v>211</v>
      </c>
      <c r="D7" s="112"/>
      <c r="E7" s="112"/>
      <c r="F7" s="112"/>
      <c r="G7" s="112"/>
      <c r="H7" s="112"/>
      <c r="I7" s="112"/>
      <c r="J7" s="112"/>
      <c r="K7" s="52"/>
      <c r="L7" s="52"/>
      <c r="M7" s="52"/>
      <c r="N7" s="52"/>
      <c r="O7" s="52"/>
      <c r="P7" s="52"/>
      <c r="Q7" s="52"/>
      <c r="R7" s="52"/>
      <c r="S7" s="52"/>
      <c r="T7" s="52"/>
      <c r="U7" s="52"/>
      <c r="V7" s="52"/>
      <c r="W7" s="52"/>
      <c r="X7" s="52"/>
      <c r="Y7" s="52"/>
      <c r="Z7" s="52"/>
      <c r="AA7" s="52"/>
      <c r="AB7" s="52"/>
      <c r="AC7" s="52"/>
      <c r="AD7" s="52"/>
      <c r="AE7" s="52"/>
      <c r="AF7" s="52"/>
      <c r="AG7" s="52"/>
      <c r="AH7" s="52"/>
      <c r="AI7" s="52"/>
      <c r="AJ7" s="52"/>
      <c r="AK7" s="52"/>
      <c r="AL7" s="52"/>
      <c r="AM7" s="52"/>
      <c r="AN7" s="52"/>
      <c r="AO7" s="52"/>
      <c r="AP7" s="52"/>
      <c r="AQ7" s="52"/>
      <c r="AR7" s="52"/>
      <c r="AS7" s="52"/>
      <c r="AT7" s="52"/>
      <c r="AU7" s="52"/>
      <c r="AV7" s="52"/>
      <c r="AW7" s="52"/>
      <c r="AX7" s="52"/>
      <c r="AY7" s="52"/>
      <c r="AZ7" s="52"/>
      <c r="BA7" s="52"/>
      <c r="BB7" s="52"/>
      <c r="BC7" s="52"/>
      <c r="BD7" s="52"/>
      <c r="BE7" s="52"/>
      <c r="BF7" s="52"/>
      <c r="BG7" s="52"/>
      <c r="BH7" s="52"/>
      <c r="BI7" s="52"/>
      <c r="BJ7" s="52"/>
      <c r="BK7" s="52"/>
      <c r="BL7" s="52"/>
      <c r="BM7" s="52"/>
      <c r="BN7" s="52"/>
      <c r="BO7" s="52"/>
      <c r="BP7" s="52"/>
      <c r="BQ7" s="52"/>
      <c r="BR7" s="52"/>
      <c r="BS7" s="52"/>
      <c r="BT7" s="52"/>
      <c r="BU7" s="52"/>
      <c r="BV7" s="52"/>
      <c r="BW7" s="52"/>
      <c r="BX7" s="52"/>
      <c r="BY7" s="52"/>
      <c r="BZ7" s="52"/>
      <c r="CA7" s="52"/>
      <c r="CB7" s="52"/>
      <c r="CC7" s="52"/>
      <c r="CD7" s="52"/>
      <c r="CE7" s="52"/>
      <c r="CF7" s="52"/>
      <c r="CG7" s="52"/>
      <c r="CH7" s="52"/>
      <c r="CI7" s="52"/>
      <c r="CJ7" s="52"/>
      <c r="CK7" s="52"/>
      <c r="CL7" s="52"/>
      <c r="CM7" s="52"/>
      <c r="CN7" s="52"/>
      <c r="CO7" s="52"/>
      <c r="CP7" s="52"/>
      <c r="CQ7" s="52"/>
      <c r="CR7" s="52"/>
      <c r="CS7" s="52"/>
      <c r="CT7" s="52"/>
      <c r="CU7" s="52"/>
      <c r="CV7" s="52"/>
      <c r="CW7" s="52"/>
      <c r="CX7" s="52"/>
      <c r="CY7" s="52"/>
      <c r="CZ7" s="52"/>
      <c r="DA7" s="52"/>
      <c r="DB7" s="52"/>
      <c r="DC7" s="52"/>
      <c r="DD7" s="52"/>
      <c r="DE7" s="52"/>
      <c r="DF7" s="52"/>
      <c r="DG7" s="52"/>
      <c r="DH7" s="52"/>
      <c r="DI7" s="52"/>
      <c r="DJ7" s="52"/>
      <c r="DK7" s="52"/>
      <c r="DL7" s="52"/>
      <c r="DM7" s="52"/>
      <c r="DN7" s="52"/>
      <c r="DO7" s="52"/>
      <c r="DP7" s="52"/>
      <c r="DQ7" s="52"/>
      <c r="DR7" s="52"/>
      <c r="DS7" s="52"/>
      <c r="DT7" s="52"/>
      <c r="DU7" s="52"/>
      <c r="DV7" s="52"/>
      <c r="DW7" s="52"/>
      <c r="DX7" s="52"/>
      <c r="DY7" s="52"/>
      <c r="DZ7" s="52"/>
      <c r="EA7" s="52"/>
      <c r="EB7" s="52"/>
      <c r="EC7" s="52"/>
      <c r="ED7" s="52"/>
      <c r="EE7" s="52"/>
      <c r="EF7" s="52"/>
      <c r="EG7" s="52"/>
      <c r="EH7" s="52"/>
      <c r="EI7" s="52"/>
      <c r="EJ7" s="52"/>
      <c r="EK7" s="52"/>
      <c r="EL7" s="52"/>
      <c r="EM7" s="52"/>
      <c r="EN7" s="52"/>
      <c r="EO7" s="52"/>
      <c r="EP7" s="52"/>
      <c r="EQ7" s="52"/>
      <c r="ER7" s="52"/>
      <c r="ES7" s="52"/>
      <c r="ET7" s="52"/>
      <c r="EU7" s="52"/>
      <c r="EV7" s="52"/>
      <c r="EW7" s="52"/>
      <c r="EX7" s="52"/>
      <c r="EY7" s="52"/>
      <c r="EZ7" s="52"/>
      <c r="FA7" s="52"/>
      <c r="FB7" s="52"/>
      <c r="FC7" s="52"/>
      <c r="FD7" s="52"/>
      <c r="FE7" s="52"/>
      <c r="FF7" s="52"/>
      <c r="FG7" s="52"/>
      <c r="FH7" s="52"/>
      <c r="FI7" s="52"/>
      <c r="FJ7" s="52"/>
      <c r="FK7" s="52"/>
      <c r="FL7" s="52"/>
      <c r="FM7" s="52"/>
      <c r="FN7" s="52"/>
      <c r="FO7" s="52"/>
      <c r="FP7" s="52"/>
      <c r="FQ7" s="52"/>
      <c r="FR7" s="52"/>
      <c r="FS7" s="52"/>
      <c r="FT7" s="52"/>
      <c r="FU7" s="52"/>
      <c r="FV7" s="52"/>
      <c r="FW7" s="52"/>
      <c r="FX7" s="52"/>
      <c r="FY7" s="52"/>
      <c r="FZ7" s="52"/>
      <c r="GA7" s="52"/>
      <c r="GB7" s="52"/>
      <c r="GC7" s="52"/>
      <c r="GD7" s="52"/>
      <c r="GE7" s="52"/>
      <c r="GF7" s="52"/>
      <c r="GG7" s="52"/>
      <c r="GH7" s="52"/>
      <c r="GI7" s="52"/>
      <c r="GJ7" s="52"/>
      <c r="GK7" s="52"/>
      <c r="GL7" s="52"/>
      <c r="GM7" s="52"/>
      <c r="GN7" s="52"/>
      <c r="GO7" s="52"/>
      <c r="GP7" s="52"/>
      <c r="GQ7" s="52"/>
      <c r="GR7" s="52"/>
      <c r="GS7" s="52"/>
      <c r="GT7" s="52"/>
      <c r="GU7" s="52"/>
      <c r="GV7" s="52"/>
      <c r="GW7" s="52"/>
      <c r="GX7" s="52"/>
      <c r="GY7" s="52"/>
      <c r="GZ7" s="52"/>
      <c r="HA7" s="52"/>
      <c r="HB7" s="52"/>
      <c r="HC7" s="52"/>
      <c r="HD7" s="52"/>
      <c r="HE7" s="52"/>
      <c r="HF7" s="52"/>
      <c r="HG7" s="52"/>
      <c r="HH7" s="52"/>
      <c r="HI7" s="52"/>
      <c r="HJ7" s="52"/>
      <c r="HK7" s="52"/>
      <c r="HL7" s="52"/>
      <c r="HM7" s="52"/>
      <c r="HN7" s="52"/>
      <c r="HO7" s="52"/>
      <c r="HP7" s="52"/>
      <c r="HQ7" s="52"/>
      <c r="HR7" s="52"/>
      <c r="HS7" s="52"/>
      <c r="HT7" s="52"/>
      <c r="HU7" s="52"/>
      <c r="HV7" s="52"/>
      <c r="HW7" s="52"/>
      <c r="HX7" s="52"/>
      <c r="HY7" s="52"/>
      <c r="HZ7" s="52"/>
      <c r="IA7" s="52"/>
      <c r="IB7" s="52"/>
      <c r="IC7" s="52"/>
      <c r="ID7" s="52"/>
      <c r="IE7" s="52"/>
      <c r="IF7" s="52"/>
      <c r="IG7" s="52"/>
      <c r="IH7" s="52"/>
      <c r="II7" s="52"/>
      <c r="IJ7" s="52"/>
      <c r="IK7" s="52"/>
      <c r="IL7" s="52"/>
      <c r="IM7" s="52"/>
      <c r="IN7" s="52"/>
      <c r="IO7" s="52"/>
      <c r="IP7" s="52"/>
      <c r="IQ7" s="52"/>
      <c r="IR7" s="52"/>
      <c r="IS7" s="52"/>
      <c r="IT7" s="52"/>
      <c r="IU7" s="52"/>
      <c r="IV7" s="52"/>
      <c r="IW7" s="52"/>
      <c r="IX7" s="52"/>
      <c r="IY7" s="52"/>
      <c r="IZ7" s="52"/>
      <c r="JA7" s="52"/>
      <c r="JB7" s="52"/>
      <c r="JC7" s="52"/>
      <c r="JD7" s="52"/>
      <c r="JE7" s="52"/>
      <c r="JF7" s="52"/>
      <c r="JG7" s="52"/>
      <c r="JH7" s="52"/>
      <c r="JI7" s="52"/>
      <c r="JJ7" s="52"/>
      <c r="JK7" s="52"/>
      <c r="JL7" s="52"/>
      <c r="JM7" s="52"/>
      <c r="JN7" s="52"/>
      <c r="JO7" s="52"/>
      <c r="JP7" s="52"/>
      <c r="JQ7" s="52"/>
      <c r="JR7" s="52"/>
      <c r="JS7" s="52"/>
      <c r="JT7" s="52"/>
      <c r="JU7" s="52"/>
      <c r="JV7" s="52"/>
      <c r="JW7" s="52"/>
      <c r="JX7" s="52"/>
      <c r="JY7" s="52"/>
      <c r="JZ7" s="52"/>
      <c r="KA7" s="52"/>
      <c r="KB7" s="52"/>
      <c r="KC7" s="52"/>
      <c r="KD7" s="52"/>
      <c r="KE7" s="52"/>
      <c r="KF7" s="52"/>
      <c r="KG7" s="52"/>
      <c r="KH7" s="52"/>
      <c r="KI7" s="52"/>
      <c r="KJ7" s="52"/>
      <c r="KK7" s="52"/>
      <c r="KL7" s="52"/>
      <c r="KM7" s="52"/>
      <c r="KN7" s="52"/>
      <c r="KO7" s="52"/>
      <c r="KP7" s="52"/>
      <c r="KQ7" s="52"/>
      <c r="KR7" s="52"/>
      <c r="KS7" s="52"/>
      <c r="KT7" s="52"/>
      <c r="KU7" s="52"/>
      <c r="KV7" s="52"/>
      <c r="KW7" s="52"/>
      <c r="KX7" s="52"/>
      <c r="KY7" s="52"/>
      <c r="KZ7" s="52"/>
      <c r="LA7" s="52"/>
      <c r="LB7" s="52"/>
      <c r="LC7" s="52"/>
      <c r="LD7" s="52"/>
      <c r="LE7" s="52"/>
      <c r="LF7" s="52"/>
      <c r="LG7" s="52"/>
      <c r="LH7" s="52"/>
      <c r="LI7" s="52"/>
      <c r="LJ7" s="52"/>
      <c r="LK7" s="52"/>
      <c r="LL7" s="52"/>
      <c r="LM7" s="52"/>
      <c r="LN7" s="52"/>
      <c r="LO7" s="52"/>
      <c r="LP7" s="52"/>
      <c r="LQ7" s="52"/>
      <c r="LR7" s="52"/>
      <c r="LS7" s="52"/>
      <c r="LT7" s="52"/>
      <c r="LU7" s="52"/>
      <c r="LV7" s="52"/>
      <c r="LW7" s="52"/>
      <c r="LX7" s="52"/>
      <c r="LY7" s="52"/>
      <c r="LZ7" s="52"/>
      <c r="MA7" s="52"/>
      <c r="MB7" s="52"/>
      <c r="MC7" s="52"/>
      <c r="MD7" s="52"/>
      <c r="ME7" s="52"/>
      <c r="MF7" s="52"/>
      <c r="MG7" s="52"/>
      <c r="MH7" s="52"/>
      <c r="MI7" s="52"/>
      <c r="MJ7" s="52"/>
      <c r="MK7" s="52"/>
      <c r="ML7" s="52"/>
      <c r="MM7" s="52"/>
      <c r="MN7" s="52"/>
      <c r="MO7" s="52"/>
      <c r="MP7" s="52"/>
      <c r="MQ7" s="52"/>
      <c r="MR7" s="52"/>
      <c r="MS7" s="52"/>
      <c r="MT7" s="52"/>
      <c r="MU7" s="52"/>
      <c r="MV7" s="52"/>
      <c r="MW7" s="52"/>
      <c r="MX7" s="52"/>
      <c r="MY7" s="52"/>
      <c r="MZ7" s="52"/>
      <c r="NA7" s="52"/>
      <c r="NB7" s="52"/>
      <c r="NC7" s="52"/>
      <c r="ND7" s="52"/>
      <c r="NE7" s="52"/>
      <c r="NF7" s="52"/>
      <c r="NG7" s="52"/>
      <c r="NH7" s="52"/>
      <c r="NI7" s="52"/>
      <c r="NJ7" s="52"/>
      <c r="NK7" s="52"/>
      <c r="NL7" s="52"/>
      <c r="NM7" s="52"/>
      <c r="NN7" s="52"/>
      <c r="NO7" s="52"/>
      <c r="NP7" s="52"/>
      <c r="NQ7" s="52"/>
      <c r="NR7" s="52"/>
      <c r="NS7" s="52"/>
      <c r="NT7" s="52"/>
      <c r="NU7" s="52"/>
      <c r="NV7" s="52"/>
      <c r="NW7" s="52"/>
      <c r="NX7" s="52"/>
      <c r="NY7" s="52"/>
      <c r="NZ7" s="52"/>
      <c r="OA7" s="52"/>
      <c r="OB7" s="52"/>
      <c r="OC7" s="52"/>
      <c r="OD7" s="52"/>
      <c r="OE7" s="52"/>
      <c r="OF7" s="52"/>
      <c r="OG7" s="52"/>
      <c r="OH7" s="52"/>
      <c r="OI7" s="52"/>
      <c r="OJ7" s="52"/>
      <c r="OK7" s="52"/>
      <c r="OL7" s="52"/>
      <c r="OM7" s="52"/>
      <c r="ON7" s="52"/>
      <c r="OO7" s="52"/>
      <c r="OP7" s="52"/>
      <c r="OQ7" s="52"/>
      <c r="OR7" s="52"/>
      <c r="OS7" s="52"/>
      <c r="OT7" s="52"/>
      <c r="OU7" s="52"/>
      <c r="OV7" s="52"/>
      <c r="OW7" s="52"/>
      <c r="OX7" s="52"/>
      <c r="OY7" s="52"/>
      <c r="OZ7" s="52"/>
      <c r="PA7" s="52"/>
      <c r="PB7" s="52"/>
      <c r="PC7" s="52"/>
      <c r="PD7" s="52"/>
      <c r="PE7" s="52"/>
      <c r="PF7" s="52"/>
      <c r="PG7" s="52"/>
      <c r="PH7" s="52"/>
      <c r="PI7" s="52"/>
      <c r="PJ7" s="52"/>
      <c r="PK7" s="52"/>
      <c r="PL7" s="52"/>
      <c r="PM7" s="52"/>
      <c r="PN7" s="52"/>
      <c r="PO7" s="52"/>
      <c r="PP7" s="52"/>
      <c r="PQ7" s="52"/>
      <c r="PR7" s="52"/>
      <c r="PS7" s="52"/>
      <c r="PT7" s="52"/>
      <c r="PU7" s="52"/>
      <c r="PV7" s="52"/>
      <c r="PW7" s="52"/>
      <c r="PX7" s="52"/>
      <c r="PY7" s="52"/>
      <c r="PZ7" s="52"/>
      <c r="QA7" s="52"/>
      <c r="QB7" s="52"/>
      <c r="QC7" s="52"/>
      <c r="QD7" s="52"/>
      <c r="QE7" s="52"/>
      <c r="QF7" s="52"/>
      <c r="QG7" s="52"/>
      <c r="QH7" s="52"/>
      <c r="QI7" s="52"/>
      <c r="QJ7" s="52"/>
      <c r="QK7" s="52"/>
      <c r="QL7" s="52"/>
      <c r="QM7" s="52"/>
      <c r="QN7" s="52"/>
      <c r="QO7" s="52"/>
      <c r="QP7" s="52"/>
      <c r="QQ7" s="52"/>
      <c r="QR7" s="52"/>
      <c r="QS7" s="52"/>
      <c r="QT7" s="52"/>
      <c r="QU7" s="52"/>
      <c r="QV7" s="52"/>
      <c r="QW7" s="52"/>
      <c r="QX7" s="52"/>
      <c r="QY7" s="52"/>
      <c r="QZ7" s="52"/>
      <c r="RA7" s="52"/>
      <c r="RB7" s="52"/>
      <c r="RC7" s="52"/>
      <c r="RD7" s="52"/>
      <c r="RE7" s="52"/>
      <c r="RF7" s="52"/>
      <c r="RG7" s="52"/>
      <c r="RH7" s="52"/>
      <c r="RI7" s="52"/>
      <c r="RJ7" s="52"/>
      <c r="RK7" s="52"/>
      <c r="RL7" s="52"/>
      <c r="RM7" s="52"/>
      <c r="RN7" s="52"/>
      <c r="RO7" s="52"/>
      <c r="RP7" s="52"/>
      <c r="RQ7" s="52"/>
      <c r="RR7" s="52"/>
      <c r="RS7" s="52"/>
      <c r="RT7" s="52"/>
      <c r="RU7" s="52"/>
      <c r="RV7" s="52"/>
      <c r="RW7" s="52"/>
      <c r="RX7" s="52"/>
      <c r="RY7" s="52"/>
      <c r="RZ7" s="52"/>
      <c r="SA7" s="52"/>
      <c r="SB7" s="52"/>
      <c r="SC7" s="52"/>
      <c r="SD7" s="52"/>
      <c r="SE7" s="52"/>
      <c r="SF7" s="52"/>
      <c r="SG7" s="52"/>
      <c r="SH7" s="52"/>
      <c r="SI7" s="52"/>
      <c r="SJ7" s="52"/>
      <c r="SK7" s="52"/>
      <c r="SL7" s="52"/>
      <c r="SM7" s="52"/>
      <c r="SN7" s="52"/>
      <c r="SO7" s="52"/>
      <c r="SP7" s="52"/>
      <c r="SQ7" s="52"/>
      <c r="SR7" s="52"/>
      <c r="SS7" s="52"/>
      <c r="ST7" s="52"/>
      <c r="SU7" s="52"/>
      <c r="SV7" s="52"/>
      <c r="SW7" s="52"/>
      <c r="SX7" s="52"/>
      <c r="SY7" s="52"/>
      <c r="SZ7" s="52"/>
      <c r="TA7" s="52"/>
      <c r="TB7" s="52"/>
      <c r="TC7" s="52"/>
      <c r="TD7" s="52"/>
      <c r="TE7" s="52"/>
      <c r="TF7" s="52"/>
      <c r="TG7" s="52"/>
      <c r="TH7" s="52"/>
      <c r="TI7" s="52"/>
      <c r="TJ7" s="52"/>
      <c r="TK7" s="52"/>
      <c r="TL7" s="52"/>
      <c r="TM7" s="52"/>
      <c r="TN7" s="52"/>
      <c r="TO7" s="52"/>
      <c r="TP7" s="52"/>
      <c r="TQ7" s="52"/>
      <c r="TR7" s="52"/>
      <c r="TS7" s="52"/>
      <c r="TT7" s="52"/>
      <c r="TU7" s="52"/>
      <c r="TV7" s="52"/>
      <c r="TW7" s="52"/>
      <c r="TX7" s="52"/>
      <c r="TY7" s="52"/>
      <c r="TZ7" s="52"/>
      <c r="UA7" s="52"/>
      <c r="UB7" s="52"/>
      <c r="UC7" s="52"/>
      <c r="UD7" s="52"/>
      <c r="UE7" s="52"/>
      <c r="UF7" s="52"/>
      <c r="UG7" s="52"/>
      <c r="UH7" s="52"/>
      <c r="UI7" s="52"/>
      <c r="UJ7" s="52"/>
      <c r="UK7" s="52"/>
      <c r="UL7" s="52"/>
      <c r="UM7" s="52"/>
      <c r="UN7" s="52"/>
      <c r="UO7" s="52"/>
      <c r="UP7" s="52"/>
      <c r="UQ7" s="52"/>
      <c r="UR7" s="52"/>
      <c r="US7" s="52"/>
      <c r="UT7" s="52"/>
      <c r="UU7" s="52"/>
      <c r="UV7" s="52"/>
      <c r="UW7" s="52"/>
      <c r="UX7" s="52"/>
      <c r="UY7" s="52"/>
      <c r="UZ7" s="52"/>
      <c r="VA7" s="52"/>
      <c r="VB7" s="52"/>
      <c r="VC7" s="52"/>
      <c r="VD7" s="52"/>
      <c r="VE7" s="52"/>
      <c r="VF7" s="52"/>
      <c r="VG7" s="52"/>
      <c r="VH7" s="52"/>
      <c r="VI7" s="52"/>
      <c r="VJ7" s="52"/>
      <c r="VK7" s="52"/>
      <c r="VL7" s="52"/>
      <c r="VM7" s="52"/>
      <c r="VN7" s="52"/>
      <c r="VO7" s="52"/>
      <c r="VP7" s="52"/>
      <c r="VQ7" s="52"/>
      <c r="VR7" s="52"/>
      <c r="VS7" s="52"/>
      <c r="VT7" s="52"/>
      <c r="VU7" s="52"/>
      <c r="VV7" s="52"/>
      <c r="VW7" s="52"/>
      <c r="VX7" s="52"/>
      <c r="VY7" s="52"/>
      <c r="VZ7" s="52"/>
      <c r="WA7" s="52"/>
      <c r="WB7" s="52"/>
      <c r="WC7" s="52"/>
      <c r="WD7" s="52"/>
      <c r="WE7" s="52"/>
      <c r="WF7" s="52"/>
      <c r="WG7" s="52"/>
      <c r="WH7" s="52"/>
      <c r="WI7" s="52"/>
      <c r="WJ7" s="52"/>
      <c r="WK7" s="52"/>
      <c r="WL7" s="52"/>
      <c r="WM7" s="52"/>
      <c r="WN7" s="52"/>
      <c r="WO7" s="52"/>
      <c r="WP7" s="52"/>
      <c r="WQ7" s="52"/>
      <c r="WR7" s="52"/>
      <c r="WS7" s="52"/>
      <c r="WT7" s="52"/>
      <c r="WU7" s="52"/>
      <c r="WV7" s="52"/>
      <c r="WW7" s="52"/>
      <c r="WX7" s="52"/>
      <c r="WY7" s="52"/>
      <c r="WZ7" s="52"/>
      <c r="XA7" s="52"/>
      <c r="XB7" s="52"/>
      <c r="XC7" s="52"/>
      <c r="XD7" s="52"/>
      <c r="XE7" s="52"/>
      <c r="XF7" s="52"/>
      <c r="XG7" s="52"/>
      <c r="XH7" s="52"/>
      <c r="XI7" s="52"/>
      <c r="XJ7" s="52"/>
      <c r="XK7" s="52"/>
      <c r="XL7" s="52"/>
      <c r="XM7" s="52"/>
      <c r="XN7" s="52"/>
      <c r="XO7" s="52"/>
      <c r="XP7" s="52"/>
      <c r="XQ7" s="52"/>
      <c r="XR7" s="52"/>
      <c r="XS7" s="52"/>
      <c r="XT7" s="52"/>
      <c r="XU7" s="52"/>
      <c r="XV7" s="52"/>
      <c r="XW7" s="52"/>
      <c r="XX7" s="52"/>
      <c r="XY7" s="52"/>
      <c r="XZ7" s="52"/>
      <c r="YA7" s="52"/>
      <c r="YB7" s="52"/>
      <c r="YC7" s="52"/>
      <c r="YD7" s="52"/>
      <c r="YE7" s="52"/>
      <c r="YF7" s="52"/>
      <c r="YG7" s="52"/>
      <c r="YH7" s="52"/>
      <c r="YI7" s="52"/>
      <c r="YJ7" s="52"/>
      <c r="YK7" s="52"/>
      <c r="YL7" s="52"/>
      <c r="YM7" s="52"/>
      <c r="YN7" s="52"/>
      <c r="YO7" s="52"/>
      <c r="YP7" s="52"/>
      <c r="YQ7" s="52"/>
      <c r="YR7" s="52"/>
      <c r="YS7" s="52"/>
      <c r="YT7" s="52"/>
      <c r="YU7" s="52"/>
      <c r="YV7" s="52"/>
      <c r="YW7" s="52"/>
      <c r="YX7" s="52"/>
      <c r="YY7" s="52"/>
      <c r="YZ7" s="52"/>
      <c r="ZA7" s="52"/>
      <c r="ZB7" s="52"/>
      <c r="ZC7" s="52"/>
      <c r="ZD7" s="52"/>
      <c r="ZE7" s="52"/>
      <c r="ZF7" s="52"/>
      <c r="ZG7" s="52"/>
      <c r="ZH7" s="52"/>
      <c r="ZI7" s="52"/>
      <c r="ZJ7" s="52"/>
      <c r="ZK7" s="52"/>
      <c r="ZL7" s="52"/>
      <c r="ZM7" s="52"/>
      <c r="ZN7" s="52"/>
      <c r="ZO7" s="52"/>
      <c r="ZP7" s="52"/>
      <c r="ZQ7" s="52"/>
      <c r="ZR7" s="52"/>
      <c r="ZS7" s="52"/>
      <c r="ZT7" s="52"/>
      <c r="ZU7" s="52"/>
      <c r="ZV7" s="52"/>
      <c r="ZW7" s="52"/>
      <c r="ZX7" s="52"/>
      <c r="ZY7" s="52"/>
      <c r="ZZ7" s="52"/>
      <c r="AAA7" s="52"/>
      <c r="AAB7" s="52"/>
      <c r="AAC7" s="52"/>
      <c r="AAD7" s="52"/>
      <c r="AAE7" s="52"/>
      <c r="AAF7" s="52"/>
      <c r="AAG7" s="52"/>
      <c r="AAH7" s="52"/>
      <c r="AAI7" s="52"/>
      <c r="AAJ7" s="52"/>
      <c r="AAK7" s="52"/>
      <c r="AAL7" s="52"/>
      <c r="AAM7" s="52"/>
      <c r="AAN7" s="52"/>
      <c r="AAO7" s="52"/>
      <c r="AAP7" s="52"/>
      <c r="AAQ7" s="52"/>
      <c r="AAR7" s="52"/>
      <c r="AAS7" s="52"/>
      <c r="AAT7" s="52"/>
      <c r="AAU7" s="52"/>
      <c r="AAV7" s="52"/>
      <c r="AAW7" s="52"/>
      <c r="AAX7" s="52"/>
      <c r="AAY7" s="52"/>
      <c r="AAZ7" s="52"/>
      <c r="ABA7" s="52"/>
      <c r="ABB7" s="52"/>
      <c r="ABC7" s="52"/>
      <c r="ABD7" s="52"/>
      <c r="ABE7" s="52"/>
      <c r="ABF7" s="52"/>
      <c r="ABG7" s="52"/>
      <c r="ABH7" s="52"/>
      <c r="ABI7" s="52"/>
      <c r="ABJ7" s="52"/>
      <c r="ABK7" s="52"/>
      <c r="ABL7" s="52"/>
      <c r="ABM7" s="52"/>
      <c r="ABN7" s="52"/>
      <c r="ABO7" s="52"/>
      <c r="ABP7" s="52"/>
      <c r="ABQ7" s="52"/>
      <c r="ABR7" s="52"/>
      <c r="ABS7" s="52"/>
      <c r="ABT7" s="52"/>
      <c r="ABU7" s="52"/>
      <c r="ABV7" s="52"/>
      <c r="ABW7" s="52"/>
      <c r="ABX7" s="52"/>
      <c r="ABY7" s="52"/>
      <c r="ABZ7" s="52"/>
      <c r="ACA7" s="52"/>
      <c r="ACB7" s="52"/>
      <c r="ACC7" s="52"/>
      <c r="ACD7" s="52"/>
      <c r="ACE7" s="52"/>
      <c r="ACF7" s="52"/>
      <c r="ACG7" s="52"/>
      <c r="ACH7" s="52"/>
      <c r="ACI7" s="52"/>
      <c r="ACJ7" s="52"/>
      <c r="ACK7" s="52"/>
      <c r="ACL7" s="52"/>
      <c r="ACM7" s="52"/>
      <c r="ACN7" s="52"/>
      <c r="ACO7" s="52"/>
      <c r="ACP7" s="52"/>
      <c r="ACQ7" s="52"/>
      <c r="ACR7" s="52"/>
      <c r="ACS7" s="52"/>
      <c r="ACT7" s="52"/>
      <c r="ACU7" s="52"/>
      <c r="ACV7" s="52"/>
      <c r="ACW7" s="52"/>
      <c r="ACX7" s="52"/>
      <c r="ACY7" s="52"/>
      <c r="ACZ7" s="52"/>
      <c r="ADA7" s="52"/>
      <c r="ADB7" s="52"/>
      <c r="ADC7" s="52"/>
      <c r="ADD7" s="52"/>
      <c r="ADE7" s="52"/>
      <c r="ADF7" s="52"/>
      <c r="ADG7" s="52"/>
      <c r="ADH7" s="52"/>
      <c r="ADI7" s="52"/>
      <c r="ADJ7" s="52"/>
      <c r="ADK7" s="52"/>
      <c r="ADL7" s="52"/>
      <c r="ADM7" s="52"/>
      <c r="ADN7" s="52"/>
      <c r="ADO7" s="52"/>
      <c r="ADP7" s="52"/>
      <c r="ADQ7" s="52"/>
      <c r="ADR7" s="52"/>
      <c r="ADS7" s="52"/>
      <c r="ADT7" s="52"/>
      <c r="ADU7" s="52"/>
      <c r="ADV7" s="52"/>
      <c r="ADW7" s="52"/>
      <c r="ADX7" s="52"/>
      <c r="ADY7" s="52"/>
      <c r="ADZ7" s="52"/>
      <c r="AEA7" s="52"/>
      <c r="AEB7" s="52"/>
      <c r="AEC7" s="52"/>
      <c r="AED7" s="52"/>
      <c r="AEE7" s="52"/>
      <c r="AEF7" s="52"/>
      <c r="AEG7" s="52"/>
      <c r="AEH7" s="52"/>
      <c r="AEI7" s="52"/>
      <c r="AEJ7" s="52"/>
      <c r="AEK7" s="52"/>
      <c r="AEL7" s="52"/>
      <c r="AEM7" s="52"/>
      <c r="AEN7" s="52"/>
      <c r="AEO7" s="52"/>
      <c r="AEP7" s="52"/>
      <c r="AEQ7" s="52"/>
      <c r="AER7" s="52"/>
      <c r="AES7" s="52"/>
      <c r="AET7" s="52"/>
      <c r="AEU7" s="52"/>
      <c r="AEV7" s="52"/>
      <c r="AEW7" s="52"/>
      <c r="AEX7" s="52"/>
      <c r="AEY7" s="52"/>
      <c r="AEZ7" s="52"/>
      <c r="AFA7" s="52"/>
      <c r="AFB7" s="52"/>
      <c r="AFC7" s="52"/>
      <c r="AFD7" s="52"/>
      <c r="AFE7" s="52"/>
      <c r="AFF7" s="52"/>
      <c r="AFG7" s="52"/>
      <c r="AFH7" s="52"/>
      <c r="AFI7" s="52"/>
      <c r="AFJ7" s="52"/>
      <c r="AFK7" s="52"/>
      <c r="AFL7" s="52"/>
      <c r="AFM7" s="52"/>
      <c r="AFN7" s="52"/>
      <c r="AFO7" s="52"/>
      <c r="AFP7" s="52"/>
      <c r="AFQ7" s="52"/>
      <c r="AFR7" s="52"/>
      <c r="AFS7" s="52"/>
      <c r="AFT7" s="52"/>
      <c r="AFU7" s="52"/>
      <c r="AFV7" s="52"/>
      <c r="AFW7" s="52"/>
      <c r="AFX7" s="52"/>
      <c r="AFY7" s="52"/>
      <c r="AFZ7" s="52"/>
      <c r="AGA7" s="52"/>
      <c r="AGB7" s="52"/>
      <c r="AGC7" s="52"/>
      <c r="AGD7" s="52"/>
      <c r="AGE7" s="52"/>
      <c r="AGF7" s="52"/>
      <c r="AGG7" s="52"/>
      <c r="AGH7" s="52"/>
      <c r="AGI7" s="52"/>
      <c r="AGJ7" s="52"/>
      <c r="AGK7" s="52"/>
      <c r="AGL7" s="52"/>
      <c r="AGM7" s="52"/>
      <c r="AGN7" s="52"/>
      <c r="AGO7" s="52"/>
      <c r="AGP7" s="52"/>
      <c r="AGQ7" s="52"/>
      <c r="AGR7" s="52"/>
      <c r="AGS7" s="52"/>
      <c r="AGT7" s="52"/>
      <c r="AGU7" s="52"/>
      <c r="AGV7" s="52"/>
      <c r="AGW7" s="52"/>
      <c r="AGX7" s="52"/>
      <c r="AGY7" s="52"/>
      <c r="AGZ7" s="52"/>
      <c r="AHA7" s="52"/>
      <c r="AHB7" s="52"/>
      <c r="AHC7" s="52"/>
      <c r="AHD7" s="52"/>
      <c r="AHE7" s="52"/>
      <c r="AHF7" s="52"/>
      <c r="AHG7" s="52"/>
      <c r="AHH7" s="52"/>
      <c r="AHI7" s="52"/>
      <c r="AHJ7" s="52"/>
      <c r="AHK7" s="52"/>
      <c r="AHL7" s="52"/>
      <c r="AHM7" s="52"/>
      <c r="AHN7" s="52"/>
      <c r="AHO7" s="52"/>
      <c r="AHP7" s="52"/>
      <c r="AHQ7" s="52"/>
      <c r="AHR7" s="52"/>
      <c r="AHS7" s="52"/>
      <c r="AHT7" s="52"/>
      <c r="AHU7" s="52"/>
      <c r="AHV7" s="52"/>
      <c r="AHW7" s="52"/>
      <c r="AHX7" s="52"/>
      <c r="AHY7" s="52"/>
      <c r="AHZ7" s="52"/>
      <c r="AIA7" s="52"/>
      <c r="AIB7" s="52"/>
      <c r="AIC7" s="52"/>
      <c r="AID7" s="52"/>
      <c r="AIE7" s="52"/>
      <c r="AIF7" s="52"/>
      <c r="AIG7" s="52"/>
      <c r="AIH7" s="52"/>
      <c r="AII7" s="52"/>
      <c r="AIJ7" s="52"/>
      <c r="AIK7" s="52"/>
      <c r="AIL7" s="52"/>
      <c r="AIM7" s="52"/>
      <c r="AIN7" s="52"/>
      <c r="AIO7" s="52"/>
      <c r="AIP7" s="52"/>
      <c r="AIQ7" s="52"/>
      <c r="AIR7" s="52"/>
      <c r="AIS7" s="52"/>
      <c r="AIT7" s="52"/>
      <c r="AIU7" s="52"/>
      <c r="AIV7" s="52"/>
      <c r="AIW7" s="52"/>
      <c r="AIX7" s="52"/>
      <c r="AIY7" s="52"/>
      <c r="AIZ7" s="52"/>
      <c r="AJA7" s="52"/>
      <c r="AJB7" s="52"/>
      <c r="AJC7" s="52"/>
      <c r="AJD7" s="52"/>
      <c r="AJE7" s="52"/>
      <c r="AJF7" s="52"/>
      <c r="AJG7" s="52"/>
      <c r="AJH7" s="52"/>
      <c r="AJI7" s="52"/>
      <c r="AJJ7" s="52"/>
      <c r="AJK7" s="52"/>
      <c r="AJL7" s="52"/>
      <c r="AJM7" s="52"/>
      <c r="AJN7" s="52"/>
      <c r="AJO7" s="52"/>
      <c r="AJP7" s="52"/>
      <c r="AJQ7" s="52"/>
      <c r="AJR7" s="52"/>
      <c r="AJS7" s="52"/>
      <c r="AJT7" s="52"/>
      <c r="AJU7" s="52"/>
      <c r="AJV7" s="52"/>
      <c r="AJW7" s="52"/>
      <c r="AJX7" s="52"/>
      <c r="AJY7" s="52"/>
      <c r="AJZ7" s="52"/>
      <c r="AKA7" s="52"/>
      <c r="AKB7" s="52"/>
      <c r="AKC7" s="52"/>
      <c r="AKD7" s="52"/>
      <c r="AKE7" s="52"/>
      <c r="AKF7" s="52"/>
      <c r="AKG7" s="52"/>
      <c r="AKH7" s="52"/>
      <c r="AKI7" s="52"/>
      <c r="AKJ7" s="52"/>
      <c r="AKK7" s="52"/>
      <c r="AKL7" s="52"/>
      <c r="AKM7" s="52"/>
      <c r="AKN7" s="52"/>
      <c r="AKO7" s="52"/>
      <c r="AKP7" s="52"/>
      <c r="AKQ7" s="52"/>
      <c r="AKR7" s="52"/>
      <c r="AKS7" s="52"/>
      <c r="AKT7" s="52"/>
      <c r="AKU7" s="52"/>
      <c r="AKV7" s="52"/>
      <c r="AKW7" s="52"/>
      <c r="AKX7" s="52"/>
      <c r="AKY7" s="52"/>
      <c r="AKZ7" s="52"/>
      <c r="ALA7" s="52"/>
      <c r="ALB7" s="52"/>
      <c r="ALC7" s="52"/>
      <c r="ALD7" s="52"/>
      <c r="ALE7" s="52"/>
      <c r="ALF7" s="52"/>
      <c r="ALG7" s="52"/>
      <c r="ALH7" s="52"/>
      <c r="ALI7" s="52"/>
      <c r="ALJ7" s="52"/>
      <c r="ALK7" s="52"/>
      <c r="ALL7" s="52"/>
      <c r="ALM7" s="52"/>
      <c r="ALN7" s="52"/>
      <c r="ALO7" s="52"/>
      <c r="ALP7" s="52"/>
      <c r="ALQ7" s="52"/>
      <c r="ALR7" s="52"/>
      <c r="ALS7" s="52"/>
      <c r="ALT7" s="52"/>
      <c r="ALU7" s="52"/>
      <c r="ALV7" s="52"/>
      <c r="ALW7" s="52"/>
      <c r="ALX7" s="52"/>
      <c r="ALY7" s="52"/>
      <c r="ALZ7" s="52"/>
      <c r="AMA7" s="52"/>
      <c r="AMB7" s="52"/>
      <c r="AMC7" s="52"/>
      <c r="AMD7" s="52"/>
      <c r="AME7" s="52"/>
      <c r="AMF7" s="52"/>
      <c r="AMG7" s="52"/>
      <c r="AMH7" s="52"/>
      <c r="AMI7" s="52"/>
      <c r="AMJ7" s="52"/>
      <c r="AMK7" s="52"/>
      <c r="AML7" s="52"/>
      <c r="AMM7" s="52"/>
      <c r="AMN7" s="52"/>
      <c r="AMO7" s="52"/>
      <c r="AMP7" s="52"/>
      <c r="AMQ7" s="52"/>
      <c r="AMR7" s="52"/>
      <c r="AMS7" s="52"/>
      <c r="AMT7" s="52"/>
      <c r="AMU7" s="52"/>
      <c r="AMV7" s="52"/>
      <c r="AMW7" s="52"/>
      <c r="AMX7" s="52"/>
      <c r="AMY7" s="52"/>
      <c r="AMZ7" s="52"/>
      <c r="ANA7" s="52"/>
      <c r="ANB7" s="52"/>
      <c r="ANC7" s="52"/>
      <c r="AND7" s="52"/>
      <c r="ANE7" s="52"/>
      <c r="ANF7" s="52"/>
      <c r="ANG7" s="52"/>
      <c r="ANH7" s="52"/>
      <c r="ANI7" s="52"/>
      <c r="ANJ7" s="52"/>
      <c r="ANK7" s="52"/>
      <c r="ANL7" s="52"/>
      <c r="ANM7" s="52"/>
      <c r="ANN7" s="52"/>
      <c r="ANO7" s="52"/>
      <c r="ANP7" s="52"/>
      <c r="ANQ7" s="52"/>
      <c r="ANR7" s="52"/>
      <c r="ANS7" s="52"/>
      <c r="ANT7" s="52"/>
      <c r="ANU7" s="52"/>
      <c r="ANV7" s="52"/>
      <c r="ANW7" s="52"/>
      <c r="ANX7" s="52"/>
      <c r="ANY7" s="52"/>
      <c r="ANZ7" s="52"/>
      <c r="AOA7" s="52"/>
      <c r="AOB7" s="52"/>
      <c r="AOC7" s="52"/>
      <c r="AOD7" s="52"/>
      <c r="AOE7" s="52"/>
      <c r="AOF7" s="52"/>
      <c r="AOG7" s="52"/>
      <c r="AOH7" s="52"/>
      <c r="AOI7" s="52"/>
      <c r="AOJ7" s="52"/>
      <c r="AOK7" s="52"/>
      <c r="AOL7" s="52"/>
      <c r="AOM7" s="52"/>
      <c r="AON7" s="52"/>
      <c r="AOO7" s="52"/>
      <c r="AOP7" s="52"/>
      <c r="AOQ7" s="52"/>
      <c r="AOR7" s="52"/>
      <c r="AOS7" s="52"/>
      <c r="AOT7" s="52"/>
      <c r="AOU7" s="52"/>
      <c r="AOV7" s="52"/>
      <c r="AOW7" s="52"/>
      <c r="AOX7" s="52"/>
      <c r="AOY7" s="52"/>
      <c r="AOZ7" s="52"/>
      <c r="APA7" s="52"/>
      <c r="APB7" s="52"/>
      <c r="APC7" s="52"/>
      <c r="APD7" s="52"/>
      <c r="APE7" s="52"/>
      <c r="APF7" s="52"/>
      <c r="APG7" s="52"/>
      <c r="APH7" s="52"/>
      <c r="API7" s="52"/>
      <c r="APJ7" s="52"/>
      <c r="APK7" s="52"/>
      <c r="APL7" s="52"/>
      <c r="APM7" s="52"/>
      <c r="APN7" s="52"/>
      <c r="APO7" s="52"/>
      <c r="APP7" s="52"/>
      <c r="APQ7" s="52"/>
      <c r="APR7" s="52"/>
      <c r="APS7" s="52"/>
      <c r="APT7" s="52"/>
      <c r="APU7" s="52"/>
      <c r="APV7" s="52"/>
      <c r="APW7" s="52"/>
      <c r="APX7" s="52"/>
      <c r="APY7" s="52"/>
      <c r="APZ7" s="52"/>
      <c r="AQA7" s="52"/>
      <c r="AQB7" s="52"/>
      <c r="AQC7" s="52"/>
      <c r="AQD7" s="52"/>
      <c r="AQE7" s="52"/>
      <c r="AQF7" s="52"/>
      <c r="AQG7" s="52"/>
      <c r="AQH7" s="52"/>
      <c r="AQI7" s="52"/>
      <c r="AQJ7" s="52"/>
      <c r="AQK7" s="52"/>
      <c r="AQL7" s="52"/>
      <c r="AQM7" s="52"/>
      <c r="AQN7" s="52"/>
      <c r="AQO7" s="52"/>
      <c r="AQP7" s="52"/>
      <c r="AQQ7" s="52"/>
      <c r="AQR7" s="52"/>
      <c r="AQS7" s="52"/>
      <c r="AQT7" s="52"/>
      <c r="AQU7" s="52"/>
      <c r="AQV7" s="52"/>
      <c r="AQW7" s="52"/>
      <c r="AQX7" s="52"/>
      <c r="AQY7" s="52"/>
      <c r="AQZ7" s="52"/>
      <c r="ARA7" s="52"/>
      <c r="ARB7" s="52"/>
      <c r="ARC7" s="52"/>
      <c r="ARD7" s="52"/>
      <c r="ARE7" s="52"/>
      <c r="ARF7" s="52"/>
      <c r="ARG7" s="52"/>
      <c r="ARH7" s="52"/>
      <c r="ARI7" s="52"/>
      <c r="ARJ7" s="52"/>
      <c r="ARK7" s="52"/>
      <c r="ARL7" s="52"/>
      <c r="ARM7" s="52"/>
      <c r="ARN7" s="52"/>
      <c r="ARO7" s="52"/>
      <c r="ARP7" s="52"/>
      <c r="ARQ7" s="52"/>
      <c r="ARR7" s="52"/>
      <c r="ARS7" s="52"/>
      <c r="ART7" s="52"/>
      <c r="ARU7" s="52"/>
      <c r="ARV7" s="52"/>
      <c r="ARW7" s="52"/>
      <c r="ARX7" s="52"/>
      <c r="ARY7" s="52"/>
      <c r="ARZ7" s="52"/>
      <c r="ASA7" s="52"/>
      <c r="ASB7" s="52"/>
      <c r="ASC7" s="52"/>
      <c r="ASD7" s="52"/>
      <c r="ASE7" s="52"/>
      <c r="ASF7" s="52"/>
      <c r="ASG7" s="52"/>
      <c r="ASH7" s="52"/>
      <c r="ASI7" s="52"/>
      <c r="ASJ7" s="52"/>
      <c r="ASK7" s="52"/>
      <c r="ASL7" s="52"/>
      <c r="ASM7" s="52"/>
      <c r="ASN7" s="52"/>
      <c r="ASO7" s="52"/>
      <c r="ASP7" s="52"/>
      <c r="ASQ7" s="52"/>
      <c r="ASR7" s="52"/>
      <c r="ASS7" s="52"/>
      <c r="AST7" s="52"/>
      <c r="ASU7" s="52"/>
      <c r="ASV7" s="52"/>
      <c r="ASW7" s="52"/>
      <c r="ASX7" s="52"/>
      <c r="ASY7" s="52"/>
      <c r="ASZ7" s="52"/>
      <c r="ATA7" s="52"/>
      <c r="ATB7" s="52"/>
      <c r="ATC7" s="52"/>
      <c r="ATD7" s="52"/>
      <c r="ATE7" s="52"/>
      <c r="ATF7" s="52"/>
      <c r="ATG7" s="52"/>
      <c r="ATH7" s="52"/>
      <c r="ATI7" s="52"/>
      <c r="ATJ7" s="52"/>
      <c r="ATK7" s="52"/>
      <c r="ATL7" s="52"/>
      <c r="ATM7" s="52"/>
      <c r="ATN7" s="52"/>
      <c r="ATO7" s="52"/>
      <c r="ATP7" s="52"/>
      <c r="ATQ7" s="52"/>
      <c r="ATR7" s="52"/>
      <c r="ATS7" s="52"/>
      <c r="ATT7" s="52"/>
      <c r="ATU7" s="52"/>
      <c r="ATV7" s="52"/>
      <c r="ATW7" s="52"/>
      <c r="ATX7" s="52"/>
      <c r="ATY7" s="52"/>
      <c r="ATZ7" s="52"/>
      <c r="AUA7" s="52"/>
      <c r="AUB7" s="52"/>
      <c r="AUC7" s="52"/>
      <c r="AUD7" s="52"/>
      <c r="AUE7" s="52"/>
      <c r="AUF7" s="52"/>
      <c r="AUG7" s="52"/>
      <c r="AUH7" s="52"/>
      <c r="AUI7" s="52"/>
      <c r="AUJ7" s="52"/>
      <c r="AUK7" s="52"/>
      <c r="AUL7" s="52"/>
      <c r="AUM7" s="52"/>
      <c r="AUN7" s="52"/>
      <c r="AUO7" s="52"/>
      <c r="AUP7" s="52"/>
      <c r="AUQ7" s="52"/>
      <c r="AUR7" s="52"/>
      <c r="AUS7" s="52"/>
      <c r="AUT7" s="52"/>
      <c r="AUU7" s="52"/>
      <c r="AUV7" s="52"/>
      <c r="AUW7" s="52"/>
      <c r="AUX7" s="52"/>
      <c r="AUY7" s="52"/>
      <c r="AUZ7" s="52"/>
      <c r="AVA7" s="52"/>
      <c r="AVB7" s="52"/>
      <c r="AVC7" s="52"/>
      <c r="AVD7" s="52"/>
      <c r="AVE7" s="52"/>
      <c r="AVF7" s="52"/>
      <c r="AVG7" s="52"/>
      <c r="AVH7" s="52"/>
      <c r="AVI7" s="52"/>
      <c r="AVJ7" s="52"/>
      <c r="AVK7" s="52"/>
      <c r="AVL7" s="52"/>
      <c r="AVM7" s="52"/>
      <c r="AVN7" s="52"/>
      <c r="AVO7" s="52"/>
      <c r="AVP7" s="52"/>
      <c r="AVQ7" s="52"/>
      <c r="AVR7" s="52"/>
      <c r="AVS7" s="52"/>
      <c r="AVT7" s="52"/>
      <c r="AVU7" s="52"/>
      <c r="AVV7" s="52"/>
      <c r="AVW7" s="52"/>
      <c r="AVX7" s="52"/>
      <c r="AVY7" s="52"/>
      <c r="AVZ7" s="52"/>
      <c r="AWA7" s="52"/>
      <c r="AWB7" s="52"/>
      <c r="AWC7" s="52"/>
      <c r="AWD7" s="52"/>
      <c r="AWE7" s="52"/>
      <c r="AWF7" s="52"/>
      <c r="AWG7" s="52"/>
      <c r="AWH7" s="52"/>
      <c r="AWI7" s="52"/>
      <c r="AWJ7" s="52"/>
      <c r="AWK7" s="52"/>
      <c r="AWL7" s="52"/>
      <c r="AWM7" s="52"/>
      <c r="AWN7" s="52"/>
      <c r="AWO7" s="52"/>
      <c r="AWP7" s="52"/>
      <c r="AWQ7" s="52"/>
      <c r="AWR7" s="52"/>
      <c r="AWS7" s="52"/>
      <c r="AWT7" s="52"/>
      <c r="AWU7" s="52"/>
      <c r="AWV7" s="52"/>
      <c r="AWW7" s="52"/>
      <c r="AWX7" s="52"/>
      <c r="AWY7" s="52"/>
      <c r="AWZ7" s="52"/>
      <c r="AXA7" s="52"/>
      <c r="AXB7" s="52"/>
      <c r="AXC7" s="52"/>
      <c r="AXD7" s="52"/>
      <c r="AXE7" s="52"/>
      <c r="AXF7" s="52"/>
      <c r="AXG7" s="52"/>
      <c r="AXH7" s="52"/>
      <c r="AXI7" s="52"/>
      <c r="AXJ7" s="52"/>
      <c r="AXK7" s="52"/>
      <c r="AXL7" s="52"/>
      <c r="AXM7" s="52"/>
      <c r="AXN7" s="52"/>
      <c r="AXO7" s="52"/>
      <c r="AXP7" s="52"/>
      <c r="AXQ7" s="52"/>
      <c r="AXR7" s="52"/>
      <c r="AXS7" s="52"/>
      <c r="AXT7" s="52"/>
      <c r="AXU7" s="52"/>
      <c r="AXV7" s="52"/>
      <c r="AXW7" s="52"/>
      <c r="AXX7" s="52"/>
      <c r="AXY7" s="52"/>
      <c r="AXZ7" s="52"/>
      <c r="AYA7" s="52"/>
      <c r="AYB7" s="52"/>
      <c r="AYC7" s="52"/>
      <c r="AYD7" s="52"/>
      <c r="AYE7" s="52"/>
      <c r="AYF7" s="52"/>
      <c r="AYG7" s="52"/>
      <c r="AYH7" s="52"/>
      <c r="AYI7" s="52"/>
      <c r="AYJ7" s="52"/>
      <c r="AYK7" s="52"/>
      <c r="AYL7" s="52"/>
      <c r="AYM7" s="52"/>
      <c r="AYN7" s="52"/>
      <c r="AYO7" s="52"/>
      <c r="AYP7" s="52"/>
      <c r="AYQ7" s="52"/>
      <c r="AYR7" s="52"/>
      <c r="AYS7" s="52"/>
      <c r="AYT7" s="52"/>
      <c r="AYU7" s="52"/>
      <c r="AYV7" s="52"/>
      <c r="AYW7" s="52"/>
      <c r="AYX7" s="52"/>
      <c r="AYY7" s="52"/>
      <c r="AYZ7" s="52"/>
      <c r="AZA7" s="52"/>
      <c r="AZB7" s="52"/>
      <c r="AZC7" s="52"/>
      <c r="AZD7" s="52"/>
      <c r="AZE7" s="52"/>
      <c r="AZF7" s="52"/>
      <c r="AZG7" s="52"/>
      <c r="AZH7" s="52"/>
      <c r="AZI7" s="52"/>
      <c r="AZJ7" s="52"/>
      <c r="AZK7" s="52"/>
      <c r="AZL7" s="52"/>
      <c r="AZM7" s="52"/>
      <c r="AZN7" s="52"/>
      <c r="AZO7" s="52"/>
      <c r="AZP7" s="52"/>
      <c r="AZQ7" s="52"/>
      <c r="AZR7" s="52"/>
      <c r="AZS7" s="52"/>
      <c r="AZT7" s="52"/>
      <c r="AZU7" s="52"/>
      <c r="AZV7" s="52"/>
      <c r="AZW7" s="52"/>
      <c r="AZX7" s="52"/>
      <c r="AZY7" s="52"/>
      <c r="AZZ7" s="52"/>
      <c r="BAA7" s="52"/>
      <c r="BAB7" s="52"/>
      <c r="BAC7" s="52"/>
      <c r="BAD7" s="52"/>
      <c r="BAE7" s="52"/>
      <c r="BAF7" s="52"/>
      <c r="BAG7" s="52"/>
      <c r="BAH7" s="52"/>
      <c r="BAI7" s="52"/>
      <c r="BAJ7" s="52"/>
      <c r="BAK7" s="52"/>
      <c r="BAL7" s="52"/>
      <c r="BAM7" s="52"/>
      <c r="BAN7" s="52"/>
      <c r="BAO7" s="52"/>
      <c r="BAP7" s="52"/>
      <c r="BAQ7" s="52"/>
      <c r="BAR7" s="52"/>
      <c r="BAS7" s="52"/>
      <c r="BAT7" s="52"/>
      <c r="BAU7" s="52"/>
      <c r="BAV7" s="52"/>
      <c r="BAW7" s="52"/>
      <c r="BAX7" s="52"/>
      <c r="BAY7" s="52"/>
      <c r="BAZ7" s="52"/>
      <c r="BBA7" s="52"/>
      <c r="BBB7" s="52"/>
      <c r="BBC7" s="52"/>
      <c r="BBD7" s="52"/>
      <c r="BBE7" s="52"/>
      <c r="BBF7" s="52"/>
      <c r="BBG7" s="52"/>
      <c r="BBH7" s="52"/>
      <c r="BBI7" s="52"/>
      <c r="BBJ7" s="52"/>
      <c r="BBK7" s="52"/>
      <c r="BBL7" s="52"/>
      <c r="BBM7" s="52"/>
      <c r="BBN7" s="52"/>
      <c r="BBO7" s="52"/>
      <c r="BBP7" s="52"/>
      <c r="BBQ7" s="52"/>
      <c r="BBR7" s="52"/>
      <c r="BBS7" s="52"/>
      <c r="BBT7" s="52"/>
      <c r="BBU7" s="52"/>
      <c r="BBV7" s="52"/>
      <c r="BBW7" s="52"/>
      <c r="BBX7" s="52"/>
      <c r="BBY7" s="52"/>
      <c r="BBZ7" s="52"/>
      <c r="BCA7" s="52"/>
      <c r="BCB7" s="52"/>
      <c r="BCC7" s="52"/>
      <c r="BCD7" s="52"/>
      <c r="BCE7" s="52"/>
      <c r="BCF7" s="52"/>
      <c r="BCG7" s="52"/>
      <c r="BCH7" s="52"/>
      <c r="BCI7" s="52"/>
      <c r="BCJ7" s="52"/>
      <c r="BCK7" s="52"/>
      <c r="BCL7" s="52"/>
      <c r="BCM7" s="52"/>
      <c r="BCN7" s="52"/>
      <c r="BCO7" s="52"/>
      <c r="BCP7" s="52"/>
      <c r="BCQ7" s="52"/>
      <c r="BCR7" s="52"/>
      <c r="BCS7" s="52"/>
      <c r="BCT7" s="52"/>
      <c r="BCU7" s="52"/>
      <c r="BCV7" s="52"/>
      <c r="BCW7" s="52"/>
      <c r="BCX7" s="52"/>
      <c r="BCY7" s="52"/>
      <c r="BCZ7" s="52"/>
      <c r="BDA7" s="52"/>
      <c r="BDB7" s="52"/>
      <c r="BDC7" s="52"/>
      <c r="BDD7" s="52"/>
      <c r="BDE7" s="52"/>
      <c r="BDF7" s="52"/>
      <c r="BDG7" s="52"/>
      <c r="BDH7" s="52"/>
      <c r="BDI7" s="52"/>
      <c r="BDJ7" s="52"/>
      <c r="BDK7" s="52"/>
      <c r="BDL7" s="52"/>
      <c r="BDM7" s="52"/>
      <c r="BDN7" s="52"/>
      <c r="BDO7" s="52"/>
      <c r="BDP7" s="52"/>
      <c r="BDQ7" s="52"/>
      <c r="BDR7" s="52"/>
      <c r="BDS7" s="52"/>
      <c r="BDT7" s="52"/>
      <c r="BDU7" s="52"/>
      <c r="BDV7" s="52"/>
      <c r="BDW7" s="52"/>
      <c r="BDX7" s="52"/>
      <c r="BDY7" s="52"/>
      <c r="BDZ7" s="52"/>
      <c r="BEA7" s="52"/>
      <c r="BEB7" s="52"/>
      <c r="BEC7" s="52"/>
      <c r="BED7" s="52"/>
      <c r="BEE7" s="52"/>
      <c r="BEF7" s="52"/>
      <c r="BEG7" s="52"/>
      <c r="BEH7" s="52"/>
      <c r="BEI7" s="52"/>
      <c r="BEJ7" s="52"/>
      <c r="BEK7" s="52"/>
      <c r="BEL7" s="52"/>
      <c r="BEM7" s="52"/>
      <c r="BEN7" s="52"/>
      <c r="BEO7" s="52"/>
      <c r="BEP7" s="52"/>
      <c r="BEQ7" s="52"/>
      <c r="BER7" s="52"/>
      <c r="BES7" s="52"/>
      <c r="BET7" s="52"/>
      <c r="BEU7" s="52"/>
      <c r="BEV7" s="52"/>
      <c r="BEW7" s="52"/>
      <c r="BEX7" s="52"/>
      <c r="BEY7" s="52"/>
      <c r="BEZ7" s="52"/>
      <c r="BFA7" s="52"/>
      <c r="BFB7" s="52"/>
      <c r="BFC7" s="52"/>
      <c r="BFD7" s="52"/>
      <c r="BFE7" s="52"/>
      <c r="BFF7" s="52"/>
      <c r="BFG7" s="52"/>
      <c r="BFH7" s="52"/>
      <c r="BFI7" s="52"/>
      <c r="BFJ7" s="52"/>
      <c r="BFK7" s="52"/>
      <c r="BFL7" s="52"/>
      <c r="BFM7" s="52"/>
      <c r="BFN7" s="52"/>
      <c r="BFO7" s="52"/>
      <c r="BFP7" s="52"/>
      <c r="BFQ7" s="52"/>
      <c r="BFR7" s="52"/>
      <c r="BFS7" s="52"/>
      <c r="BFT7" s="52"/>
      <c r="BFU7" s="52"/>
      <c r="BFV7" s="52"/>
      <c r="BFW7" s="52"/>
      <c r="BFX7" s="52"/>
      <c r="BFY7" s="52"/>
      <c r="BFZ7" s="52"/>
      <c r="BGA7" s="52"/>
      <c r="BGB7" s="52"/>
      <c r="BGC7" s="52"/>
      <c r="BGD7" s="52"/>
      <c r="BGE7" s="52"/>
      <c r="BGF7" s="52"/>
      <c r="BGG7" s="52"/>
      <c r="BGH7" s="52"/>
      <c r="BGI7" s="52"/>
      <c r="BGJ7" s="52"/>
      <c r="BGK7" s="52"/>
      <c r="BGL7" s="52"/>
      <c r="BGM7" s="52"/>
      <c r="BGN7" s="52"/>
      <c r="BGO7" s="52"/>
      <c r="BGP7" s="52"/>
      <c r="BGQ7" s="52"/>
      <c r="BGR7" s="52"/>
      <c r="BGS7" s="52"/>
      <c r="BGT7" s="52"/>
      <c r="BGU7" s="52"/>
      <c r="BGV7" s="52"/>
      <c r="BGW7" s="52"/>
      <c r="BGX7" s="52"/>
      <c r="BGY7" s="52"/>
      <c r="BGZ7" s="52"/>
      <c r="BHA7" s="52"/>
      <c r="BHB7" s="52"/>
      <c r="BHC7" s="52"/>
      <c r="BHD7" s="52"/>
      <c r="BHE7" s="52"/>
      <c r="BHF7" s="52"/>
      <c r="BHG7" s="52"/>
      <c r="BHH7" s="52"/>
      <c r="BHI7" s="52"/>
      <c r="BHJ7" s="52"/>
      <c r="BHK7" s="52"/>
      <c r="BHL7" s="52"/>
      <c r="BHM7" s="52"/>
      <c r="BHN7" s="52"/>
      <c r="BHO7" s="52"/>
      <c r="BHP7" s="52"/>
      <c r="BHQ7" s="52"/>
      <c r="BHR7" s="52"/>
      <c r="BHS7" s="52"/>
      <c r="BHT7" s="52"/>
      <c r="BHU7" s="52"/>
      <c r="BHV7" s="52"/>
      <c r="BHW7" s="52"/>
      <c r="BHX7" s="52"/>
      <c r="BHY7" s="52"/>
      <c r="BHZ7" s="52"/>
      <c r="BIA7" s="52"/>
      <c r="BIB7" s="52"/>
      <c r="BIC7" s="52"/>
      <c r="BID7" s="52"/>
      <c r="BIE7" s="52"/>
      <c r="BIF7" s="52"/>
      <c r="BIG7" s="52"/>
      <c r="BIH7" s="52"/>
      <c r="BII7" s="52"/>
      <c r="BIJ7" s="52"/>
      <c r="BIK7" s="52"/>
      <c r="BIL7" s="52"/>
      <c r="BIM7" s="52"/>
      <c r="BIN7" s="52"/>
      <c r="BIO7" s="52"/>
      <c r="BIP7" s="52"/>
      <c r="BIQ7" s="52"/>
      <c r="BIR7" s="52"/>
      <c r="BIS7" s="52"/>
      <c r="BIT7" s="52"/>
      <c r="BIU7" s="52"/>
      <c r="BIV7" s="52"/>
      <c r="BIW7" s="52"/>
      <c r="BIX7" s="52"/>
      <c r="BIY7" s="52"/>
      <c r="BIZ7" s="52"/>
      <c r="BJA7" s="52"/>
      <c r="BJB7" s="52"/>
      <c r="BJC7" s="52"/>
      <c r="BJD7" s="52"/>
      <c r="BJE7" s="52"/>
      <c r="BJF7" s="52"/>
      <c r="BJG7" s="52"/>
      <c r="BJH7" s="52"/>
      <c r="BJI7" s="52"/>
      <c r="BJJ7" s="52"/>
      <c r="BJK7" s="52"/>
      <c r="BJL7" s="52"/>
      <c r="BJM7" s="52"/>
      <c r="BJN7" s="52"/>
      <c r="BJO7" s="52"/>
      <c r="BJP7" s="52"/>
      <c r="BJQ7" s="52"/>
      <c r="BJR7" s="52"/>
      <c r="BJS7" s="52"/>
      <c r="BJT7" s="52"/>
      <c r="BJU7" s="52"/>
      <c r="BJV7" s="52"/>
      <c r="BJW7" s="52"/>
      <c r="BJX7" s="52"/>
      <c r="BJY7" s="52"/>
      <c r="BJZ7" s="52"/>
      <c r="BKA7" s="52"/>
      <c r="BKB7" s="52"/>
      <c r="BKC7" s="52"/>
      <c r="BKD7" s="52"/>
      <c r="BKE7" s="52"/>
      <c r="BKF7" s="52"/>
      <c r="BKG7" s="52"/>
      <c r="BKH7" s="52"/>
      <c r="BKI7" s="52"/>
      <c r="BKJ7" s="52"/>
      <c r="BKK7" s="52"/>
      <c r="BKL7" s="52"/>
      <c r="BKM7" s="52"/>
      <c r="BKN7" s="52"/>
      <c r="BKO7" s="52"/>
      <c r="BKP7" s="52"/>
      <c r="BKQ7" s="52"/>
      <c r="BKR7" s="52"/>
      <c r="BKS7" s="52"/>
      <c r="BKT7" s="52"/>
      <c r="BKU7" s="52"/>
      <c r="BKV7" s="52"/>
      <c r="BKW7" s="52"/>
      <c r="BKX7" s="52"/>
      <c r="BKY7" s="52"/>
      <c r="BKZ7" s="52"/>
      <c r="BLA7" s="52"/>
      <c r="BLB7" s="52"/>
      <c r="BLC7" s="52"/>
      <c r="BLD7" s="52"/>
      <c r="BLE7" s="52"/>
      <c r="BLF7" s="52"/>
      <c r="BLG7" s="52"/>
      <c r="BLH7" s="52"/>
      <c r="BLI7" s="52"/>
      <c r="BLJ7" s="52"/>
      <c r="BLK7" s="52"/>
      <c r="BLL7" s="52"/>
      <c r="BLM7" s="52"/>
      <c r="BLN7" s="52"/>
      <c r="BLO7" s="52"/>
      <c r="BLP7" s="52"/>
      <c r="BLQ7" s="52"/>
      <c r="BLR7" s="52"/>
      <c r="BLS7" s="52"/>
      <c r="BLT7" s="52"/>
      <c r="BLU7" s="52"/>
      <c r="BLV7" s="52"/>
      <c r="BLW7" s="52"/>
      <c r="BLX7" s="52"/>
      <c r="BLY7" s="52"/>
      <c r="BLZ7" s="52"/>
      <c r="BMA7" s="52"/>
      <c r="BMB7" s="52"/>
      <c r="BMC7" s="52"/>
      <c r="BMD7" s="52"/>
      <c r="BME7" s="52"/>
      <c r="BMF7" s="52"/>
      <c r="BMG7" s="52"/>
      <c r="BMH7" s="52"/>
      <c r="BMI7" s="52"/>
      <c r="BMJ7" s="52"/>
      <c r="BMK7" s="52"/>
      <c r="BML7" s="52"/>
      <c r="BMM7" s="52"/>
      <c r="BMN7" s="52"/>
      <c r="BMO7" s="52"/>
      <c r="BMP7" s="52"/>
      <c r="BMQ7" s="52"/>
      <c r="BMR7" s="52"/>
      <c r="BMS7" s="52"/>
      <c r="BMT7" s="52"/>
      <c r="BMU7" s="52"/>
      <c r="BMV7" s="52"/>
      <c r="BMW7" s="52"/>
      <c r="BMX7" s="52"/>
      <c r="BMY7" s="52"/>
      <c r="BMZ7" s="52"/>
      <c r="BNA7" s="52"/>
      <c r="BNB7" s="52"/>
      <c r="BNC7" s="52"/>
      <c r="BND7" s="52"/>
      <c r="BNE7" s="52"/>
      <c r="BNF7" s="52"/>
      <c r="BNG7" s="52"/>
      <c r="BNH7" s="52"/>
      <c r="BNI7" s="52"/>
      <c r="BNJ7" s="52"/>
      <c r="BNK7" s="52"/>
      <c r="BNL7" s="52"/>
      <c r="BNM7" s="52"/>
      <c r="BNN7" s="52"/>
      <c r="BNO7" s="52"/>
      <c r="BNP7" s="52"/>
      <c r="BNQ7" s="52"/>
      <c r="BNR7" s="52"/>
      <c r="BNS7" s="52"/>
      <c r="BNT7" s="52"/>
      <c r="BNU7" s="52"/>
      <c r="BNV7" s="52"/>
      <c r="BNW7" s="52"/>
      <c r="BNX7" s="52"/>
      <c r="BNY7" s="52"/>
      <c r="BNZ7" s="52"/>
      <c r="BOA7" s="52"/>
      <c r="BOB7" s="52"/>
      <c r="BOC7" s="52"/>
      <c r="BOD7" s="52"/>
      <c r="BOE7" s="52"/>
      <c r="BOF7" s="52"/>
      <c r="BOG7" s="52"/>
      <c r="BOH7" s="52"/>
      <c r="BOI7" s="52"/>
      <c r="BOJ7" s="52"/>
      <c r="BOK7" s="52"/>
      <c r="BOL7" s="52"/>
      <c r="BOM7" s="52"/>
      <c r="BON7" s="52"/>
      <c r="BOO7" s="52"/>
      <c r="BOP7" s="52"/>
      <c r="BOQ7" s="52"/>
      <c r="BOR7" s="52"/>
      <c r="BOS7" s="52"/>
      <c r="BOT7" s="52"/>
      <c r="BOU7" s="52"/>
      <c r="BOV7" s="52"/>
      <c r="BOW7" s="52"/>
      <c r="BOX7" s="52"/>
      <c r="BOY7" s="52"/>
      <c r="BOZ7" s="52"/>
      <c r="BPA7" s="52"/>
      <c r="BPB7" s="52"/>
      <c r="BPC7" s="52"/>
      <c r="BPD7" s="52"/>
      <c r="BPE7" s="52"/>
      <c r="BPF7" s="52"/>
      <c r="BPG7" s="52"/>
      <c r="BPH7" s="52"/>
      <c r="BPI7" s="52"/>
      <c r="BPJ7" s="52"/>
      <c r="BPK7" s="52"/>
      <c r="BPL7" s="52"/>
      <c r="BPM7" s="52"/>
      <c r="BPN7" s="52"/>
      <c r="BPO7" s="52"/>
      <c r="BPP7" s="52"/>
      <c r="BPQ7" s="52"/>
      <c r="BPR7" s="52"/>
      <c r="BPS7" s="52"/>
      <c r="BPT7" s="52"/>
      <c r="BPU7" s="52"/>
      <c r="BPV7" s="52"/>
      <c r="BPW7" s="52"/>
      <c r="BPX7" s="52"/>
      <c r="BPY7" s="52"/>
      <c r="BPZ7" s="52"/>
      <c r="BQA7" s="52"/>
      <c r="BQB7" s="52"/>
      <c r="BQC7" s="52"/>
      <c r="BQD7" s="52"/>
      <c r="BQE7" s="52"/>
      <c r="BQF7" s="52"/>
      <c r="BQG7" s="52"/>
      <c r="BQH7" s="52"/>
      <c r="BQI7" s="52"/>
      <c r="BQJ7" s="52"/>
      <c r="BQK7" s="52"/>
      <c r="BQL7" s="52"/>
      <c r="BQM7" s="52"/>
      <c r="BQN7" s="52"/>
      <c r="BQO7" s="52"/>
      <c r="BQP7" s="52"/>
      <c r="BQQ7" s="52"/>
      <c r="BQR7" s="52"/>
      <c r="BQS7" s="52"/>
      <c r="BQT7" s="52"/>
      <c r="BQU7" s="52"/>
      <c r="BQV7" s="52"/>
      <c r="BQW7" s="52"/>
      <c r="BQX7" s="52"/>
      <c r="BQY7" s="52"/>
      <c r="BQZ7" s="52"/>
      <c r="BRA7" s="52"/>
      <c r="BRB7" s="52"/>
      <c r="BRC7" s="52"/>
      <c r="BRD7" s="52"/>
      <c r="BRE7" s="52"/>
      <c r="BRF7" s="52"/>
      <c r="BRG7" s="52"/>
      <c r="BRH7" s="52"/>
      <c r="BRI7" s="52"/>
      <c r="BRJ7" s="52"/>
      <c r="BRK7" s="52"/>
      <c r="BRL7" s="52"/>
      <c r="BRM7" s="52"/>
      <c r="BRN7" s="52"/>
      <c r="BRO7" s="52"/>
      <c r="BRP7" s="52"/>
      <c r="BRQ7" s="52"/>
      <c r="BRR7" s="52"/>
      <c r="BRS7" s="52"/>
      <c r="BRT7" s="52"/>
      <c r="BRU7" s="52"/>
      <c r="BRV7" s="52"/>
      <c r="BRW7" s="52"/>
      <c r="BRX7" s="52"/>
      <c r="BRY7" s="52"/>
      <c r="BRZ7" s="52"/>
      <c r="BSA7" s="52"/>
      <c r="BSB7" s="52"/>
      <c r="BSC7" s="52"/>
      <c r="BSD7" s="52"/>
      <c r="BSE7" s="52"/>
      <c r="BSF7" s="52"/>
      <c r="BSG7" s="52"/>
      <c r="BSH7" s="52"/>
      <c r="BSI7" s="52"/>
      <c r="BSJ7" s="52"/>
      <c r="BSK7" s="52"/>
      <c r="BSL7" s="52"/>
      <c r="BSM7" s="52"/>
      <c r="BSN7" s="52"/>
      <c r="BSO7" s="52"/>
      <c r="BSP7" s="52"/>
      <c r="BSQ7" s="52"/>
      <c r="BSR7" s="52"/>
      <c r="BSS7" s="52"/>
      <c r="BST7" s="52"/>
      <c r="BSU7" s="52"/>
      <c r="BSV7" s="52"/>
      <c r="BSW7" s="52"/>
      <c r="BSX7" s="52"/>
      <c r="BSY7" s="52"/>
      <c r="BSZ7" s="52"/>
      <c r="BTA7" s="52"/>
      <c r="BTB7" s="52"/>
      <c r="BTC7" s="52"/>
      <c r="BTD7" s="52"/>
      <c r="BTE7" s="52"/>
      <c r="BTF7" s="52"/>
      <c r="BTG7" s="52"/>
      <c r="BTH7" s="52"/>
      <c r="BTI7" s="52"/>
      <c r="BTJ7" s="52"/>
      <c r="BTK7" s="52"/>
      <c r="BTL7" s="52"/>
      <c r="BTM7" s="52"/>
      <c r="BTN7" s="52"/>
      <c r="BTO7" s="52"/>
      <c r="BTP7" s="52"/>
      <c r="BTQ7" s="52"/>
      <c r="BTR7" s="52"/>
      <c r="BTS7" s="52"/>
      <c r="BTT7" s="52"/>
      <c r="BTU7" s="52"/>
      <c r="BTV7" s="52"/>
      <c r="BTW7" s="52"/>
      <c r="BTX7" s="52"/>
      <c r="BTY7" s="52"/>
      <c r="BTZ7" s="52"/>
      <c r="BUA7" s="52"/>
      <c r="BUB7" s="52"/>
      <c r="BUC7" s="52"/>
      <c r="BUD7" s="52"/>
      <c r="BUE7" s="52"/>
      <c r="BUF7" s="52"/>
      <c r="BUG7" s="52"/>
      <c r="BUH7" s="52"/>
      <c r="BUI7" s="52"/>
      <c r="BUJ7" s="52"/>
      <c r="BUK7" s="52"/>
      <c r="BUL7" s="52"/>
      <c r="BUM7" s="52"/>
      <c r="BUN7" s="52"/>
      <c r="BUO7" s="52"/>
      <c r="BUP7" s="52"/>
      <c r="BUQ7" s="52"/>
      <c r="BUR7" s="52"/>
      <c r="BUS7" s="52"/>
      <c r="BUT7" s="52"/>
      <c r="BUU7" s="52"/>
      <c r="BUV7" s="52"/>
      <c r="BUW7" s="52"/>
      <c r="BUX7" s="52"/>
      <c r="BUY7" s="52"/>
      <c r="BUZ7" s="52"/>
      <c r="BVA7" s="52"/>
      <c r="BVB7" s="52"/>
      <c r="BVC7" s="52"/>
      <c r="BVD7" s="52"/>
      <c r="BVE7" s="52"/>
      <c r="BVF7" s="52"/>
      <c r="BVG7" s="52"/>
      <c r="BVH7" s="52"/>
      <c r="BVI7" s="52"/>
      <c r="BVJ7" s="52"/>
      <c r="BVK7" s="52"/>
      <c r="BVL7" s="52"/>
      <c r="BVM7" s="52"/>
      <c r="BVN7" s="52"/>
      <c r="BVO7" s="52"/>
      <c r="BVP7" s="52"/>
      <c r="BVQ7" s="52"/>
      <c r="BVR7" s="52"/>
      <c r="BVS7" s="52"/>
      <c r="BVT7" s="52"/>
      <c r="BVU7" s="52"/>
      <c r="BVV7" s="52"/>
      <c r="BVW7" s="52"/>
      <c r="BVX7" s="52"/>
      <c r="BVY7" s="52"/>
      <c r="BVZ7" s="52"/>
      <c r="BWA7" s="52"/>
      <c r="BWB7" s="52"/>
      <c r="BWC7" s="52"/>
      <c r="BWD7" s="52"/>
      <c r="BWE7" s="52"/>
      <c r="BWF7" s="52"/>
      <c r="BWG7" s="52"/>
      <c r="BWH7" s="52"/>
      <c r="BWI7" s="52"/>
      <c r="BWJ7" s="52"/>
      <c r="BWK7" s="52"/>
      <c r="BWL7" s="52"/>
      <c r="BWM7" s="52"/>
      <c r="BWN7" s="52"/>
      <c r="BWO7" s="52"/>
      <c r="BWP7" s="52"/>
      <c r="BWQ7" s="52"/>
      <c r="BWR7" s="52"/>
      <c r="BWS7" s="52"/>
      <c r="BWT7" s="52"/>
      <c r="BWU7" s="52"/>
      <c r="BWV7" s="52"/>
      <c r="BWW7" s="52"/>
      <c r="BWX7" s="52"/>
      <c r="BWY7" s="52"/>
      <c r="BWZ7" s="52"/>
      <c r="BXA7" s="52"/>
      <c r="BXB7" s="52"/>
      <c r="BXC7" s="52"/>
      <c r="BXD7" s="52"/>
      <c r="BXE7" s="52"/>
      <c r="BXF7" s="52"/>
      <c r="BXG7" s="52"/>
      <c r="BXH7" s="52"/>
      <c r="BXI7" s="52"/>
      <c r="BXJ7" s="52"/>
      <c r="BXK7" s="52"/>
      <c r="BXL7" s="52"/>
      <c r="BXM7" s="52"/>
      <c r="BXN7" s="52"/>
      <c r="BXO7" s="52"/>
      <c r="BXP7" s="52"/>
      <c r="BXQ7" s="52"/>
      <c r="BXR7" s="52"/>
      <c r="BXS7" s="52"/>
      <c r="BXT7" s="52"/>
      <c r="BXU7" s="52"/>
      <c r="BXV7" s="52"/>
      <c r="BXW7" s="52"/>
      <c r="BXX7" s="52"/>
      <c r="BXY7" s="52"/>
      <c r="BXZ7" s="52"/>
      <c r="BYA7" s="52"/>
      <c r="BYB7" s="52"/>
      <c r="BYC7" s="52"/>
      <c r="BYD7" s="52"/>
      <c r="BYE7" s="52"/>
      <c r="BYF7" s="52"/>
      <c r="BYG7" s="52"/>
      <c r="BYH7" s="52"/>
      <c r="BYI7" s="52"/>
      <c r="BYJ7" s="52"/>
      <c r="BYK7" s="52"/>
      <c r="BYL7" s="52"/>
      <c r="BYM7" s="52"/>
      <c r="BYN7" s="52"/>
      <c r="BYO7" s="52"/>
      <c r="BYP7" s="52"/>
      <c r="BYQ7" s="52"/>
      <c r="BYR7" s="52"/>
      <c r="BYS7" s="52"/>
      <c r="BYT7" s="52"/>
      <c r="BYU7" s="52"/>
      <c r="BYV7" s="52"/>
      <c r="BYW7" s="52"/>
      <c r="BYX7" s="52"/>
      <c r="BYY7" s="52"/>
      <c r="BYZ7" s="52"/>
      <c r="BZA7" s="52"/>
      <c r="BZB7" s="52"/>
      <c r="BZC7" s="52"/>
      <c r="BZD7" s="52"/>
      <c r="BZE7" s="52"/>
      <c r="BZF7" s="52"/>
      <c r="BZG7" s="52"/>
      <c r="BZH7" s="52"/>
      <c r="BZI7" s="52"/>
      <c r="BZJ7" s="52"/>
      <c r="BZK7" s="52"/>
      <c r="BZL7" s="52"/>
      <c r="BZM7" s="52"/>
      <c r="BZN7" s="52"/>
      <c r="BZO7" s="52"/>
      <c r="BZP7" s="52"/>
      <c r="BZQ7" s="52"/>
      <c r="BZR7" s="52"/>
      <c r="BZS7" s="52"/>
      <c r="BZT7" s="52"/>
      <c r="BZU7" s="52"/>
      <c r="BZV7" s="52"/>
      <c r="BZW7" s="52"/>
      <c r="BZX7" s="52"/>
      <c r="BZY7" s="52"/>
      <c r="BZZ7" s="52"/>
      <c r="CAA7" s="52"/>
      <c r="CAB7" s="52"/>
      <c r="CAC7" s="52"/>
      <c r="CAD7" s="52"/>
      <c r="CAE7" s="52"/>
      <c r="CAF7" s="52"/>
      <c r="CAG7" s="52"/>
      <c r="CAH7" s="52"/>
      <c r="CAI7" s="52"/>
      <c r="CAJ7" s="52"/>
      <c r="CAK7" s="52"/>
      <c r="CAL7" s="52"/>
      <c r="CAM7" s="52"/>
      <c r="CAN7" s="52"/>
      <c r="CAO7" s="52"/>
      <c r="CAP7" s="52"/>
      <c r="CAQ7" s="52"/>
      <c r="CAR7" s="52"/>
      <c r="CAS7" s="52"/>
      <c r="CAT7" s="52"/>
      <c r="CAU7" s="52"/>
      <c r="CAV7" s="52"/>
      <c r="CAW7" s="52"/>
      <c r="CAX7" s="52"/>
      <c r="CAY7" s="52"/>
      <c r="CAZ7" s="52"/>
      <c r="CBA7" s="52"/>
      <c r="CBB7" s="52"/>
      <c r="CBC7" s="52"/>
      <c r="CBD7" s="52"/>
      <c r="CBE7" s="52"/>
      <c r="CBF7" s="52"/>
      <c r="CBG7" s="52"/>
      <c r="CBH7" s="52"/>
      <c r="CBI7" s="52"/>
      <c r="CBJ7" s="52"/>
      <c r="CBK7" s="52"/>
      <c r="CBL7" s="52"/>
      <c r="CBM7" s="52"/>
      <c r="CBN7" s="52"/>
      <c r="CBO7" s="52"/>
      <c r="CBP7" s="52"/>
      <c r="CBQ7" s="52"/>
      <c r="CBR7" s="52"/>
      <c r="CBS7" s="52"/>
      <c r="CBT7" s="52"/>
      <c r="CBU7" s="52"/>
      <c r="CBV7" s="52"/>
      <c r="CBW7" s="52"/>
      <c r="CBX7" s="52"/>
      <c r="CBY7" s="52"/>
      <c r="CBZ7" s="52"/>
      <c r="CCA7" s="52"/>
      <c r="CCB7" s="52"/>
      <c r="CCC7" s="52"/>
      <c r="CCD7" s="52"/>
      <c r="CCE7" s="52"/>
      <c r="CCF7" s="52"/>
      <c r="CCG7" s="52"/>
      <c r="CCH7" s="52"/>
      <c r="CCI7" s="52"/>
      <c r="CCJ7" s="52"/>
      <c r="CCK7" s="52"/>
      <c r="CCL7" s="52"/>
      <c r="CCM7" s="52"/>
      <c r="CCN7" s="52"/>
      <c r="CCO7" s="52"/>
      <c r="CCP7" s="52"/>
      <c r="CCQ7" s="52"/>
      <c r="CCR7" s="52"/>
      <c r="CCS7" s="52"/>
      <c r="CCT7" s="52"/>
      <c r="CCU7" s="52"/>
      <c r="CCV7" s="52"/>
      <c r="CCW7" s="52"/>
      <c r="CCX7" s="52"/>
      <c r="CCY7" s="52"/>
      <c r="CCZ7" s="52"/>
      <c r="CDA7" s="52"/>
      <c r="CDB7" s="52"/>
      <c r="CDC7" s="52"/>
      <c r="CDD7" s="52"/>
      <c r="CDE7" s="52"/>
      <c r="CDF7" s="52"/>
      <c r="CDG7" s="52"/>
      <c r="CDH7" s="52"/>
      <c r="CDI7" s="52"/>
      <c r="CDJ7" s="52"/>
      <c r="CDK7" s="52"/>
      <c r="CDL7" s="52"/>
      <c r="CDM7" s="52"/>
      <c r="CDN7" s="52"/>
      <c r="CDO7" s="52"/>
      <c r="CDP7" s="52"/>
      <c r="CDQ7" s="52"/>
      <c r="CDR7" s="52"/>
      <c r="CDS7" s="52"/>
      <c r="CDT7" s="52"/>
      <c r="CDU7" s="52"/>
      <c r="CDV7" s="52"/>
      <c r="CDW7" s="52"/>
      <c r="CDX7" s="52"/>
      <c r="CDY7" s="52"/>
      <c r="CDZ7" s="52"/>
      <c r="CEA7" s="52"/>
      <c r="CEB7" s="52"/>
      <c r="CEC7" s="52"/>
      <c r="CED7" s="52"/>
      <c r="CEE7" s="52"/>
      <c r="CEF7" s="52"/>
      <c r="CEG7" s="52"/>
      <c r="CEH7" s="52"/>
      <c r="CEI7" s="52"/>
      <c r="CEJ7" s="52"/>
      <c r="CEK7" s="52"/>
      <c r="CEL7" s="52"/>
      <c r="CEM7" s="52"/>
      <c r="CEN7" s="52"/>
      <c r="CEO7" s="52"/>
      <c r="CEP7" s="52"/>
      <c r="CEQ7" s="52"/>
      <c r="CER7" s="52"/>
      <c r="CES7" s="52"/>
      <c r="CET7" s="52"/>
      <c r="CEU7" s="52"/>
      <c r="CEV7" s="52"/>
      <c r="CEW7" s="52"/>
      <c r="CEX7" s="52"/>
      <c r="CEY7" s="52"/>
      <c r="CEZ7" s="52"/>
      <c r="CFA7" s="52"/>
      <c r="CFB7" s="52"/>
      <c r="CFC7" s="52"/>
      <c r="CFD7" s="52"/>
      <c r="CFE7" s="52"/>
      <c r="CFF7" s="52"/>
      <c r="CFG7" s="52"/>
      <c r="CFH7" s="52"/>
      <c r="CFI7" s="52"/>
      <c r="CFJ7" s="52"/>
      <c r="CFK7" s="52"/>
      <c r="CFL7" s="52"/>
      <c r="CFM7" s="52"/>
      <c r="CFN7" s="52"/>
      <c r="CFO7" s="52"/>
      <c r="CFP7" s="52"/>
      <c r="CFQ7" s="52"/>
      <c r="CFR7" s="52"/>
      <c r="CFS7" s="52"/>
      <c r="CFT7" s="52"/>
      <c r="CFU7" s="52"/>
      <c r="CFV7" s="52"/>
      <c r="CFW7" s="52"/>
      <c r="CFX7" s="52"/>
      <c r="CFY7" s="52"/>
      <c r="CFZ7" s="52"/>
      <c r="CGA7" s="52"/>
      <c r="CGB7" s="52"/>
      <c r="CGC7" s="52"/>
      <c r="CGD7" s="52"/>
      <c r="CGE7" s="52"/>
      <c r="CGF7" s="52"/>
      <c r="CGG7" s="52"/>
      <c r="CGH7" s="52"/>
      <c r="CGI7" s="52"/>
      <c r="CGJ7" s="52"/>
      <c r="CGK7" s="52"/>
      <c r="CGL7" s="52"/>
      <c r="CGM7" s="52"/>
      <c r="CGN7" s="52"/>
      <c r="CGO7" s="52"/>
      <c r="CGP7" s="52"/>
      <c r="CGQ7" s="52"/>
      <c r="CGR7" s="52"/>
      <c r="CGS7" s="52"/>
      <c r="CGT7" s="52"/>
      <c r="CGU7" s="52"/>
      <c r="CGV7" s="52"/>
      <c r="CGW7" s="52"/>
      <c r="CGX7" s="52"/>
      <c r="CGY7" s="52"/>
      <c r="CGZ7" s="52"/>
      <c r="CHA7" s="52"/>
      <c r="CHB7" s="52"/>
      <c r="CHC7" s="52"/>
      <c r="CHD7" s="52"/>
      <c r="CHE7" s="52"/>
      <c r="CHF7" s="52"/>
      <c r="CHG7" s="52"/>
      <c r="CHH7" s="52"/>
      <c r="CHI7" s="52"/>
      <c r="CHJ7" s="52"/>
      <c r="CHK7" s="52"/>
      <c r="CHL7" s="52"/>
      <c r="CHM7" s="52"/>
      <c r="CHN7" s="52"/>
      <c r="CHO7" s="52"/>
      <c r="CHP7" s="52"/>
      <c r="CHQ7" s="52"/>
      <c r="CHR7" s="52"/>
      <c r="CHS7" s="52"/>
      <c r="CHT7" s="52"/>
      <c r="CHU7" s="52"/>
      <c r="CHV7" s="52"/>
      <c r="CHW7" s="52"/>
      <c r="CHX7" s="52"/>
      <c r="CHY7" s="52"/>
      <c r="CHZ7" s="52"/>
      <c r="CIA7" s="52"/>
      <c r="CIB7" s="52"/>
      <c r="CIC7" s="52"/>
      <c r="CID7" s="52"/>
      <c r="CIE7" s="52"/>
      <c r="CIF7" s="52"/>
      <c r="CIG7" s="52"/>
      <c r="CIH7" s="52"/>
      <c r="CII7" s="52"/>
      <c r="CIJ7" s="52"/>
      <c r="CIK7" s="52"/>
      <c r="CIL7" s="52"/>
      <c r="CIM7" s="52"/>
      <c r="CIN7" s="52"/>
      <c r="CIO7" s="52"/>
      <c r="CIP7" s="52"/>
      <c r="CIQ7" s="52"/>
      <c r="CIR7" s="52"/>
      <c r="CIS7" s="52"/>
      <c r="CIT7" s="52"/>
      <c r="CIU7" s="52"/>
      <c r="CIV7" s="52"/>
      <c r="CIW7" s="52"/>
      <c r="CIX7" s="52"/>
      <c r="CIY7" s="52"/>
      <c r="CIZ7" s="52"/>
      <c r="CJA7" s="52"/>
      <c r="CJB7" s="52"/>
      <c r="CJC7" s="52"/>
      <c r="CJD7" s="52"/>
      <c r="CJE7" s="52"/>
      <c r="CJF7" s="52"/>
      <c r="CJG7" s="52"/>
      <c r="CJH7" s="52"/>
      <c r="CJI7" s="52"/>
      <c r="CJJ7" s="52"/>
      <c r="CJK7" s="52"/>
      <c r="CJL7" s="52"/>
      <c r="CJM7" s="52"/>
      <c r="CJN7" s="52"/>
      <c r="CJO7" s="52"/>
      <c r="CJP7" s="52"/>
      <c r="CJQ7" s="52"/>
      <c r="CJR7" s="52"/>
      <c r="CJS7" s="52"/>
      <c r="CJT7" s="52"/>
      <c r="CJU7" s="52"/>
      <c r="CJV7" s="52"/>
      <c r="CJW7" s="52"/>
      <c r="CJX7" s="52"/>
      <c r="CJY7" s="52"/>
      <c r="CJZ7" s="52"/>
      <c r="CKA7" s="52"/>
      <c r="CKB7" s="52"/>
      <c r="CKC7" s="52"/>
      <c r="CKD7" s="52"/>
      <c r="CKE7" s="52"/>
      <c r="CKF7" s="52"/>
      <c r="CKG7" s="52"/>
      <c r="CKH7" s="52"/>
      <c r="CKI7" s="52"/>
      <c r="CKJ7" s="52"/>
      <c r="CKK7" s="52"/>
      <c r="CKL7" s="52"/>
      <c r="CKM7" s="52"/>
      <c r="CKN7" s="52"/>
      <c r="CKO7" s="52"/>
      <c r="CKP7" s="52"/>
      <c r="CKQ7" s="52"/>
      <c r="CKR7" s="52"/>
      <c r="CKS7" s="52"/>
      <c r="CKT7" s="52"/>
      <c r="CKU7" s="52"/>
      <c r="CKV7" s="52"/>
      <c r="CKW7" s="52"/>
      <c r="CKX7" s="52"/>
      <c r="CKY7" s="52"/>
      <c r="CKZ7" s="52"/>
      <c r="CLA7" s="52"/>
      <c r="CLB7" s="52"/>
      <c r="CLC7" s="52"/>
      <c r="CLD7" s="52"/>
      <c r="CLE7" s="52"/>
      <c r="CLF7" s="52"/>
      <c r="CLG7" s="52"/>
      <c r="CLH7" s="52"/>
      <c r="CLI7" s="52"/>
      <c r="CLJ7" s="52"/>
      <c r="CLK7" s="52"/>
      <c r="CLL7" s="52"/>
      <c r="CLM7" s="52"/>
      <c r="CLN7" s="52"/>
      <c r="CLO7" s="52"/>
      <c r="CLP7" s="52"/>
      <c r="CLQ7" s="52"/>
      <c r="CLR7" s="52"/>
      <c r="CLS7" s="52"/>
      <c r="CLT7" s="52"/>
      <c r="CLU7" s="52"/>
      <c r="CLV7" s="52"/>
      <c r="CLW7" s="52"/>
      <c r="CLX7" s="52"/>
      <c r="CLY7" s="52"/>
      <c r="CLZ7" s="52"/>
      <c r="CMA7" s="52"/>
      <c r="CMB7" s="52"/>
      <c r="CMC7" s="52"/>
      <c r="CMD7" s="52"/>
      <c r="CME7" s="52"/>
      <c r="CMF7" s="52"/>
      <c r="CMG7" s="52"/>
      <c r="CMH7" s="52"/>
      <c r="CMI7" s="52"/>
      <c r="CMJ7" s="52"/>
      <c r="CMK7" s="52"/>
      <c r="CML7" s="52"/>
      <c r="CMM7" s="52"/>
      <c r="CMN7" s="52"/>
      <c r="CMO7" s="52"/>
      <c r="CMP7" s="52"/>
      <c r="CMQ7" s="52"/>
      <c r="CMR7" s="52"/>
      <c r="CMS7" s="52"/>
      <c r="CMT7" s="52"/>
      <c r="CMU7" s="52"/>
      <c r="CMV7" s="52"/>
      <c r="CMW7" s="52"/>
      <c r="CMX7" s="52"/>
      <c r="CMY7" s="52"/>
      <c r="CMZ7" s="52"/>
      <c r="CNA7" s="52"/>
      <c r="CNB7" s="52"/>
      <c r="CNC7" s="52"/>
      <c r="CND7" s="52"/>
      <c r="CNE7" s="52"/>
      <c r="CNF7" s="52"/>
      <c r="CNG7" s="52"/>
      <c r="CNH7" s="52"/>
      <c r="CNI7" s="52"/>
      <c r="CNJ7" s="52"/>
      <c r="CNK7" s="52"/>
      <c r="CNL7" s="52"/>
      <c r="CNM7" s="52"/>
      <c r="CNN7" s="52"/>
      <c r="CNO7" s="52"/>
      <c r="CNP7" s="52"/>
      <c r="CNQ7" s="52"/>
      <c r="CNR7" s="52"/>
      <c r="CNS7" s="52"/>
      <c r="CNT7" s="52"/>
      <c r="CNU7" s="52"/>
      <c r="CNV7" s="52"/>
      <c r="CNW7" s="52"/>
      <c r="CNX7" s="52"/>
      <c r="CNY7" s="52"/>
      <c r="CNZ7" s="52"/>
      <c r="COA7" s="52"/>
      <c r="COB7" s="52"/>
      <c r="COC7" s="52"/>
      <c r="COD7" s="52"/>
      <c r="COE7" s="52"/>
      <c r="COF7" s="52"/>
      <c r="COG7" s="52"/>
      <c r="COH7" s="52"/>
      <c r="COI7" s="52"/>
      <c r="COJ7" s="52"/>
      <c r="COK7" s="52"/>
      <c r="COL7" s="52"/>
      <c r="COM7" s="52"/>
      <c r="CON7" s="52"/>
      <c r="COO7" s="52"/>
      <c r="COP7" s="52"/>
      <c r="COQ7" s="52"/>
      <c r="COR7" s="52"/>
      <c r="COS7" s="52"/>
      <c r="COT7" s="52"/>
      <c r="COU7" s="52"/>
      <c r="COV7" s="52"/>
      <c r="COW7" s="52"/>
      <c r="COX7" s="52"/>
      <c r="COY7" s="52"/>
      <c r="COZ7" s="52"/>
      <c r="CPA7" s="52"/>
      <c r="CPB7" s="52"/>
      <c r="CPC7" s="52"/>
      <c r="CPD7" s="52"/>
      <c r="CPE7" s="52"/>
      <c r="CPF7" s="52"/>
      <c r="CPG7" s="52"/>
      <c r="CPH7" s="52"/>
      <c r="CPI7" s="52"/>
      <c r="CPJ7" s="52"/>
      <c r="CPK7" s="52"/>
      <c r="CPL7" s="52"/>
      <c r="CPM7" s="52"/>
      <c r="CPN7" s="52"/>
      <c r="CPO7" s="52"/>
      <c r="CPP7" s="52"/>
      <c r="CPQ7" s="52"/>
      <c r="CPR7" s="52"/>
      <c r="CPS7" s="52"/>
      <c r="CPT7" s="52"/>
      <c r="CPU7" s="52"/>
      <c r="CPV7" s="52"/>
      <c r="CPW7" s="52"/>
      <c r="CPX7" s="52"/>
      <c r="CPY7" s="52"/>
      <c r="CPZ7" s="52"/>
      <c r="CQA7" s="52"/>
      <c r="CQB7" s="52"/>
      <c r="CQC7" s="52"/>
      <c r="CQD7" s="52"/>
      <c r="CQE7" s="52"/>
      <c r="CQF7" s="52"/>
      <c r="CQG7" s="52"/>
      <c r="CQH7" s="52"/>
      <c r="CQI7" s="52"/>
      <c r="CQJ7" s="52"/>
      <c r="CQK7" s="52"/>
      <c r="CQL7" s="52"/>
      <c r="CQM7" s="52"/>
      <c r="CQN7" s="52"/>
      <c r="CQO7" s="52"/>
      <c r="CQP7" s="52"/>
      <c r="CQQ7" s="52"/>
      <c r="CQR7" s="52"/>
      <c r="CQS7" s="52"/>
      <c r="CQT7" s="52"/>
      <c r="CQU7" s="52"/>
      <c r="CQV7" s="52"/>
      <c r="CQW7" s="52"/>
      <c r="CQX7" s="52"/>
      <c r="CQY7" s="52"/>
      <c r="CQZ7" s="52"/>
      <c r="CRA7" s="52"/>
      <c r="CRB7" s="52"/>
      <c r="CRC7" s="52"/>
      <c r="CRD7" s="52"/>
      <c r="CRE7" s="52"/>
      <c r="CRF7" s="52"/>
      <c r="CRG7" s="52"/>
      <c r="CRH7" s="52"/>
      <c r="CRI7" s="52"/>
      <c r="CRJ7" s="52"/>
      <c r="CRK7" s="52"/>
      <c r="CRL7" s="52"/>
      <c r="CRM7" s="52"/>
      <c r="CRN7" s="52"/>
      <c r="CRO7" s="52"/>
      <c r="CRP7" s="52"/>
      <c r="CRQ7" s="52"/>
      <c r="CRR7" s="52"/>
      <c r="CRS7" s="52"/>
      <c r="CRT7" s="52"/>
      <c r="CRU7" s="52"/>
      <c r="CRV7" s="52"/>
      <c r="CRW7" s="52"/>
      <c r="CRX7" s="52"/>
      <c r="CRY7" s="52"/>
      <c r="CRZ7" s="52"/>
      <c r="CSA7" s="52"/>
      <c r="CSB7" s="52"/>
      <c r="CSC7" s="52"/>
      <c r="CSD7" s="52"/>
      <c r="CSE7" s="52"/>
      <c r="CSF7" s="52"/>
      <c r="CSG7" s="52"/>
      <c r="CSH7" s="52"/>
      <c r="CSI7" s="52"/>
      <c r="CSJ7" s="52"/>
      <c r="CSK7" s="52"/>
      <c r="CSL7" s="52"/>
      <c r="CSM7" s="52"/>
      <c r="CSN7" s="52"/>
      <c r="CSO7" s="52"/>
      <c r="CSP7" s="52"/>
      <c r="CSQ7" s="52"/>
      <c r="CSR7" s="52"/>
      <c r="CSS7" s="52"/>
      <c r="CST7" s="52"/>
      <c r="CSU7" s="52"/>
      <c r="CSV7" s="52"/>
      <c r="CSW7" s="52"/>
      <c r="CSX7" s="52"/>
      <c r="CSY7" s="52"/>
      <c r="CSZ7" s="52"/>
      <c r="CTA7" s="52"/>
      <c r="CTB7" s="52"/>
      <c r="CTC7" s="52"/>
      <c r="CTD7" s="52"/>
      <c r="CTE7" s="52"/>
      <c r="CTF7" s="52"/>
      <c r="CTG7" s="52"/>
      <c r="CTH7" s="52"/>
      <c r="CTI7" s="52"/>
      <c r="CTJ7" s="52"/>
      <c r="CTK7" s="52"/>
      <c r="CTL7" s="52"/>
      <c r="CTM7" s="52"/>
      <c r="CTN7" s="52"/>
      <c r="CTO7" s="52"/>
      <c r="CTP7" s="52"/>
      <c r="CTQ7" s="52"/>
      <c r="CTR7" s="52"/>
      <c r="CTS7" s="52"/>
      <c r="CTT7" s="52"/>
      <c r="CTU7" s="52"/>
      <c r="CTV7" s="52"/>
      <c r="CTW7" s="52"/>
      <c r="CTX7" s="52"/>
      <c r="CTY7" s="52"/>
      <c r="CTZ7" s="52"/>
      <c r="CUA7" s="52"/>
      <c r="CUB7" s="52"/>
      <c r="CUC7" s="52"/>
      <c r="CUD7" s="52"/>
      <c r="CUE7" s="52"/>
      <c r="CUF7" s="52"/>
      <c r="CUG7" s="52"/>
      <c r="CUH7" s="52"/>
      <c r="CUI7" s="52"/>
      <c r="CUJ7" s="52"/>
      <c r="CUK7" s="52"/>
      <c r="CUL7" s="52"/>
      <c r="CUM7" s="52"/>
      <c r="CUN7" s="52"/>
      <c r="CUO7" s="52"/>
      <c r="CUP7" s="52"/>
      <c r="CUQ7" s="52"/>
      <c r="CUR7" s="52"/>
      <c r="CUS7" s="52"/>
      <c r="CUT7" s="52"/>
      <c r="CUU7" s="52"/>
      <c r="CUV7" s="52"/>
      <c r="CUW7" s="52"/>
      <c r="CUX7" s="52"/>
      <c r="CUY7" s="52"/>
      <c r="CUZ7" s="52"/>
      <c r="CVA7" s="52"/>
      <c r="CVB7" s="52"/>
      <c r="CVC7" s="52"/>
      <c r="CVD7" s="52"/>
      <c r="CVE7" s="52"/>
      <c r="CVF7" s="52"/>
      <c r="CVG7" s="52"/>
      <c r="CVH7" s="52"/>
      <c r="CVI7" s="52"/>
      <c r="CVJ7" s="52"/>
      <c r="CVK7" s="52"/>
      <c r="CVL7" s="52"/>
      <c r="CVM7" s="52"/>
      <c r="CVN7" s="52"/>
      <c r="CVO7" s="52"/>
      <c r="CVP7" s="52"/>
      <c r="CVQ7" s="52"/>
      <c r="CVR7" s="52"/>
      <c r="CVS7" s="52"/>
      <c r="CVT7" s="52"/>
      <c r="CVU7" s="52"/>
      <c r="CVV7" s="52"/>
      <c r="CVW7" s="52"/>
      <c r="CVX7" s="52"/>
      <c r="CVY7" s="52"/>
      <c r="CVZ7" s="52"/>
      <c r="CWA7" s="52"/>
      <c r="CWB7" s="52"/>
      <c r="CWC7" s="52"/>
      <c r="CWD7" s="52"/>
      <c r="CWE7" s="52"/>
      <c r="CWF7" s="52"/>
      <c r="CWG7" s="52"/>
      <c r="CWH7" s="52"/>
      <c r="CWI7" s="52"/>
      <c r="CWJ7" s="52"/>
      <c r="CWK7" s="52"/>
      <c r="CWL7" s="52"/>
      <c r="CWM7" s="52"/>
      <c r="CWN7" s="52"/>
      <c r="CWO7" s="52"/>
      <c r="CWP7" s="52"/>
      <c r="CWQ7" s="52"/>
      <c r="CWR7" s="52"/>
      <c r="CWS7" s="52"/>
      <c r="CWT7" s="52"/>
      <c r="CWU7" s="52"/>
      <c r="CWV7" s="52"/>
      <c r="CWW7" s="52"/>
      <c r="CWX7" s="52"/>
      <c r="CWY7" s="52"/>
      <c r="CWZ7" s="52"/>
      <c r="CXA7" s="52"/>
      <c r="CXB7" s="52"/>
      <c r="CXC7" s="52"/>
      <c r="CXD7" s="52"/>
      <c r="CXE7" s="52"/>
      <c r="CXF7" s="52"/>
      <c r="CXG7" s="52"/>
      <c r="CXH7" s="52"/>
      <c r="CXI7" s="52"/>
      <c r="CXJ7" s="52"/>
      <c r="CXK7" s="52"/>
      <c r="CXL7" s="52"/>
      <c r="CXM7" s="52"/>
      <c r="CXN7" s="52"/>
      <c r="CXO7" s="52"/>
      <c r="CXP7" s="52"/>
      <c r="CXQ7" s="52"/>
      <c r="CXR7" s="52"/>
      <c r="CXS7" s="52"/>
      <c r="CXT7" s="52"/>
      <c r="CXU7" s="52"/>
      <c r="CXV7" s="52"/>
      <c r="CXW7" s="52"/>
      <c r="CXX7" s="52"/>
      <c r="CXY7" s="52"/>
      <c r="CXZ7" s="52"/>
      <c r="CYA7" s="52"/>
      <c r="CYB7" s="52"/>
      <c r="CYC7" s="52"/>
      <c r="CYD7" s="52"/>
      <c r="CYE7" s="52"/>
      <c r="CYF7" s="52"/>
      <c r="CYG7" s="52"/>
      <c r="CYH7" s="52"/>
      <c r="CYI7" s="52"/>
      <c r="CYJ7" s="52"/>
      <c r="CYK7" s="52"/>
      <c r="CYL7" s="52"/>
      <c r="CYM7" s="52"/>
      <c r="CYN7" s="52"/>
      <c r="CYO7" s="52"/>
      <c r="CYP7" s="52"/>
      <c r="CYQ7" s="52"/>
      <c r="CYR7" s="52"/>
      <c r="CYS7" s="52"/>
      <c r="CYT7" s="52"/>
      <c r="CYU7" s="52"/>
      <c r="CYV7" s="52"/>
      <c r="CYW7" s="52"/>
      <c r="CYX7" s="52"/>
      <c r="CYY7" s="52"/>
      <c r="CYZ7" s="52"/>
      <c r="CZA7" s="52"/>
      <c r="CZB7" s="52"/>
      <c r="CZC7" s="52"/>
      <c r="CZD7" s="52"/>
      <c r="CZE7" s="52"/>
      <c r="CZF7" s="52"/>
      <c r="CZG7" s="52"/>
      <c r="CZH7" s="52"/>
      <c r="CZI7" s="52"/>
      <c r="CZJ7" s="52"/>
      <c r="CZK7" s="52"/>
      <c r="CZL7" s="52"/>
      <c r="CZM7" s="52"/>
      <c r="CZN7" s="52"/>
      <c r="CZO7" s="52"/>
      <c r="CZP7" s="52"/>
      <c r="CZQ7" s="52"/>
      <c r="CZR7" s="52"/>
      <c r="CZS7" s="52"/>
      <c r="CZT7" s="52"/>
      <c r="CZU7" s="52"/>
      <c r="CZV7" s="52"/>
      <c r="CZW7" s="52"/>
      <c r="CZX7" s="52"/>
      <c r="CZY7" s="52"/>
      <c r="CZZ7" s="52"/>
      <c r="DAA7" s="52"/>
      <c r="DAB7" s="52"/>
      <c r="DAC7" s="52"/>
      <c r="DAD7" s="52"/>
      <c r="DAE7" s="52"/>
      <c r="DAF7" s="52"/>
      <c r="DAG7" s="52"/>
      <c r="DAH7" s="52"/>
      <c r="DAI7" s="52"/>
      <c r="DAJ7" s="52"/>
      <c r="DAK7" s="52"/>
      <c r="DAL7" s="52"/>
      <c r="DAM7" s="52"/>
      <c r="DAN7" s="52"/>
      <c r="DAO7" s="52"/>
      <c r="DAP7" s="52"/>
      <c r="DAQ7" s="52"/>
      <c r="DAR7" s="52"/>
      <c r="DAS7" s="52"/>
      <c r="DAT7" s="52"/>
      <c r="DAU7" s="52"/>
      <c r="DAV7" s="52"/>
      <c r="DAW7" s="52"/>
      <c r="DAX7" s="52"/>
      <c r="DAY7" s="52"/>
      <c r="DAZ7" s="52"/>
      <c r="DBA7" s="52"/>
      <c r="DBB7" s="52"/>
      <c r="DBC7" s="52"/>
      <c r="DBD7" s="52"/>
      <c r="DBE7" s="52"/>
      <c r="DBF7" s="52"/>
      <c r="DBG7" s="52"/>
      <c r="DBH7" s="52"/>
      <c r="DBI7" s="52"/>
      <c r="DBJ7" s="52"/>
      <c r="DBK7" s="52"/>
      <c r="DBL7" s="52"/>
      <c r="DBM7" s="52"/>
      <c r="DBN7" s="52"/>
      <c r="DBO7" s="52"/>
      <c r="DBP7" s="52"/>
      <c r="DBQ7" s="52"/>
      <c r="DBR7" s="52"/>
      <c r="DBS7" s="52"/>
      <c r="DBT7" s="52"/>
      <c r="DBU7" s="52"/>
      <c r="DBV7" s="52"/>
      <c r="DBW7" s="52"/>
      <c r="DBX7" s="52"/>
      <c r="DBY7" s="52"/>
      <c r="DBZ7" s="52"/>
      <c r="DCA7" s="52"/>
      <c r="DCB7" s="52"/>
      <c r="DCC7" s="52"/>
      <c r="DCD7" s="52"/>
      <c r="DCE7" s="52"/>
      <c r="DCF7" s="52"/>
      <c r="DCG7" s="52"/>
      <c r="DCH7" s="52"/>
      <c r="DCI7" s="52"/>
      <c r="DCJ7" s="52"/>
      <c r="DCK7" s="52"/>
      <c r="DCL7" s="52"/>
      <c r="DCM7" s="52"/>
      <c r="DCN7" s="52"/>
      <c r="DCO7" s="52"/>
      <c r="DCP7" s="52"/>
      <c r="DCQ7" s="52"/>
      <c r="DCR7" s="52"/>
      <c r="DCS7" s="52"/>
      <c r="DCT7" s="52"/>
      <c r="DCU7" s="52"/>
      <c r="DCV7" s="52"/>
      <c r="DCW7" s="52"/>
      <c r="DCX7" s="52"/>
      <c r="DCY7" s="52"/>
      <c r="DCZ7" s="52"/>
      <c r="DDA7" s="52"/>
      <c r="DDB7" s="52"/>
      <c r="DDC7" s="52"/>
      <c r="DDD7" s="52"/>
      <c r="DDE7" s="52"/>
      <c r="DDF7" s="52"/>
      <c r="DDG7" s="52"/>
      <c r="DDH7" s="52"/>
      <c r="DDI7" s="52"/>
      <c r="DDJ7" s="52"/>
      <c r="DDK7" s="52"/>
      <c r="DDL7" s="52"/>
      <c r="DDM7" s="52"/>
      <c r="DDN7" s="52"/>
      <c r="DDO7" s="52"/>
      <c r="DDP7" s="52"/>
      <c r="DDQ7" s="52"/>
      <c r="DDR7" s="52"/>
      <c r="DDS7" s="52"/>
      <c r="DDT7" s="52"/>
      <c r="DDU7" s="52"/>
      <c r="DDV7" s="52"/>
      <c r="DDW7" s="52"/>
      <c r="DDX7" s="52"/>
      <c r="DDY7" s="52"/>
      <c r="DDZ7" s="52"/>
      <c r="DEA7" s="52"/>
      <c r="DEB7" s="52"/>
      <c r="DEC7" s="52"/>
      <c r="DED7" s="52"/>
      <c r="DEE7" s="52"/>
      <c r="DEF7" s="52"/>
      <c r="DEG7" s="52"/>
      <c r="DEH7" s="52"/>
      <c r="DEI7" s="52"/>
      <c r="DEJ7" s="52"/>
      <c r="DEK7" s="52"/>
      <c r="DEL7" s="52"/>
      <c r="DEM7" s="52"/>
      <c r="DEN7" s="52"/>
      <c r="DEO7" s="52"/>
      <c r="DEP7" s="52"/>
      <c r="DEQ7" s="52"/>
      <c r="DER7" s="52"/>
      <c r="DES7" s="52"/>
      <c r="DET7" s="52"/>
      <c r="DEU7" s="52"/>
      <c r="DEV7" s="52"/>
      <c r="DEW7" s="52"/>
      <c r="DEX7" s="52"/>
      <c r="DEY7" s="52"/>
      <c r="DEZ7" s="52"/>
      <c r="DFA7" s="52"/>
      <c r="DFB7" s="52"/>
      <c r="DFC7" s="52"/>
      <c r="DFD7" s="52"/>
      <c r="DFE7" s="52"/>
      <c r="DFF7" s="52"/>
      <c r="DFG7" s="52"/>
      <c r="DFH7" s="52"/>
      <c r="DFI7" s="52"/>
      <c r="DFJ7" s="52"/>
      <c r="DFK7" s="52"/>
      <c r="DFL7" s="52"/>
      <c r="DFM7" s="52"/>
      <c r="DFN7" s="52"/>
      <c r="DFO7" s="52"/>
      <c r="DFP7" s="52"/>
      <c r="DFQ7" s="52"/>
      <c r="DFR7" s="52"/>
      <c r="DFS7" s="52"/>
      <c r="DFT7" s="52"/>
      <c r="DFU7" s="52"/>
      <c r="DFV7" s="52"/>
      <c r="DFW7" s="52"/>
      <c r="DFX7" s="52"/>
      <c r="DFY7" s="52"/>
      <c r="DFZ7" s="52"/>
      <c r="DGA7" s="52"/>
      <c r="DGB7" s="52"/>
      <c r="DGC7" s="52"/>
      <c r="DGD7" s="52"/>
      <c r="DGE7" s="52"/>
      <c r="DGF7" s="52"/>
      <c r="DGG7" s="52"/>
      <c r="DGH7" s="52"/>
      <c r="DGI7" s="52"/>
      <c r="DGJ7" s="52"/>
      <c r="DGK7" s="52"/>
      <c r="DGL7" s="52"/>
      <c r="DGM7" s="52"/>
      <c r="DGN7" s="52"/>
      <c r="DGO7" s="52"/>
      <c r="DGP7" s="52"/>
      <c r="DGQ7" s="52"/>
      <c r="DGR7" s="52"/>
      <c r="DGS7" s="52"/>
      <c r="DGT7" s="52"/>
      <c r="DGU7" s="52"/>
      <c r="DGV7" s="52"/>
      <c r="DGW7" s="52"/>
      <c r="DGX7" s="52"/>
      <c r="DGY7" s="52"/>
      <c r="DGZ7" s="52"/>
      <c r="DHA7" s="52"/>
      <c r="DHB7" s="52"/>
      <c r="DHC7" s="52"/>
      <c r="DHD7" s="52"/>
      <c r="DHE7" s="52"/>
      <c r="DHF7" s="52"/>
      <c r="DHG7" s="52"/>
      <c r="DHH7" s="52"/>
      <c r="DHI7" s="52"/>
      <c r="DHJ7" s="52"/>
      <c r="DHK7" s="52"/>
      <c r="DHL7" s="52"/>
      <c r="DHM7" s="52"/>
      <c r="DHN7" s="52"/>
      <c r="DHO7" s="52"/>
      <c r="DHP7" s="52"/>
      <c r="DHQ7" s="52"/>
      <c r="DHR7" s="52"/>
      <c r="DHS7" s="52"/>
      <c r="DHT7" s="52"/>
      <c r="DHU7" s="52"/>
      <c r="DHV7" s="52"/>
      <c r="DHW7" s="52"/>
      <c r="DHX7" s="52"/>
      <c r="DHY7" s="52"/>
      <c r="DHZ7" s="52"/>
      <c r="DIA7" s="52"/>
      <c r="DIB7" s="52"/>
      <c r="DIC7" s="52"/>
      <c r="DID7" s="52"/>
      <c r="DIE7" s="52"/>
      <c r="DIF7" s="52"/>
      <c r="DIG7" s="52"/>
      <c r="DIH7" s="52"/>
      <c r="DII7" s="52"/>
      <c r="DIJ7" s="52"/>
      <c r="DIK7" s="52"/>
      <c r="DIL7" s="52"/>
      <c r="DIM7" s="52"/>
      <c r="DIN7" s="52"/>
      <c r="DIO7" s="52"/>
      <c r="DIP7" s="52"/>
      <c r="DIQ7" s="52"/>
      <c r="DIR7" s="52"/>
      <c r="DIS7" s="52"/>
      <c r="DIT7" s="52"/>
      <c r="DIU7" s="52"/>
      <c r="DIV7" s="52"/>
      <c r="DIW7" s="52"/>
      <c r="DIX7" s="52"/>
      <c r="DIY7" s="52"/>
      <c r="DIZ7" s="52"/>
      <c r="DJA7" s="52"/>
      <c r="DJB7" s="52"/>
      <c r="DJC7" s="52"/>
      <c r="DJD7" s="52"/>
      <c r="DJE7" s="52"/>
      <c r="DJF7" s="52"/>
      <c r="DJG7" s="52"/>
      <c r="DJH7" s="52"/>
      <c r="DJI7" s="52"/>
      <c r="DJJ7" s="52"/>
      <c r="DJK7" s="52"/>
      <c r="DJL7" s="52"/>
      <c r="DJM7" s="52"/>
      <c r="DJN7" s="52"/>
      <c r="DJO7" s="52"/>
      <c r="DJP7" s="52"/>
      <c r="DJQ7" s="52"/>
      <c r="DJR7" s="52"/>
      <c r="DJS7" s="52"/>
      <c r="DJT7" s="52"/>
      <c r="DJU7" s="52"/>
      <c r="DJV7" s="52"/>
      <c r="DJW7" s="52"/>
      <c r="DJX7" s="52"/>
      <c r="DJY7" s="52"/>
      <c r="DJZ7" s="52"/>
      <c r="DKA7" s="52"/>
      <c r="DKB7" s="52"/>
      <c r="DKC7" s="52"/>
      <c r="DKD7" s="52"/>
      <c r="DKE7" s="52"/>
      <c r="DKF7" s="52"/>
      <c r="DKG7" s="52"/>
      <c r="DKH7" s="52"/>
      <c r="DKI7" s="52"/>
      <c r="DKJ7" s="52"/>
      <c r="DKK7" s="52"/>
      <c r="DKL7" s="52"/>
      <c r="DKM7" s="52"/>
      <c r="DKN7" s="52"/>
      <c r="DKO7" s="52"/>
      <c r="DKP7" s="52"/>
      <c r="DKQ7" s="52"/>
      <c r="DKR7" s="52"/>
      <c r="DKS7" s="52"/>
      <c r="DKT7" s="52"/>
      <c r="DKU7" s="52"/>
      <c r="DKV7" s="52"/>
      <c r="DKW7" s="52"/>
      <c r="DKX7" s="52"/>
      <c r="DKY7" s="52"/>
      <c r="DKZ7" s="52"/>
      <c r="DLA7" s="52"/>
      <c r="DLB7" s="52"/>
      <c r="DLC7" s="52"/>
      <c r="DLD7" s="52"/>
      <c r="DLE7" s="52"/>
      <c r="DLF7" s="52"/>
      <c r="DLG7" s="52"/>
      <c r="DLH7" s="52"/>
      <c r="DLI7" s="52"/>
      <c r="DLJ7" s="52"/>
      <c r="DLK7" s="52"/>
      <c r="DLL7" s="52"/>
      <c r="DLM7" s="52"/>
      <c r="DLN7" s="52"/>
      <c r="DLO7" s="52"/>
      <c r="DLP7" s="52"/>
      <c r="DLQ7" s="52"/>
      <c r="DLR7" s="52"/>
      <c r="DLS7" s="52"/>
      <c r="DLT7" s="52"/>
      <c r="DLU7" s="52"/>
      <c r="DLV7" s="52"/>
      <c r="DLW7" s="52"/>
      <c r="DLX7" s="52"/>
      <c r="DLY7" s="52"/>
      <c r="DLZ7" s="52"/>
      <c r="DMA7" s="52"/>
      <c r="DMB7" s="52"/>
      <c r="DMC7" s="52"/>
      <c r="DMD7" s="52"/>
      <c r="DME7" s="52"/>
      <c r="DMF7" s="52"/>
      <c r="DMG7" s="52"/>
      <c r="DMH7" s="52"/>
      <c r="DMI7" s="52"/>
      <c r="DMJ7" s="52"/>
      <c r="DMK7" s="52"/>
      <c r="DML7" s="52"/>
      <c r="DMM7" s="52"/>
      <c r="DMN7" s="52"/>
      <c r="DMO7" s="52"/>
      <c r="DMP7" s="52"/>
      <c r="DMQ7" s="52"/>
      <c r="DMR7" s="52"/>
      <c r="DMS7" s="52"/>
      <c r="DMT7" s="52"/>
      <c r="DMU7" s="52"/>
      <c r="DMV7" s="52"/>
      <c r="DMW7" s="52"/>
      <c r="DMX7" s="52"/>
      <c r="DMY7" s="52"/>
      <c r="DMZ7" s="52"/>
      <c r="DNA7" s="52"/>
      <c r="DNB7" s="52"/>
      <c r="DNC7" s="52"/>
      <c r="DND7" s="52"/>
      <c r="DNE7" s="52"/>
      <c r="DNF7" s="52"/>
      <c r="DNG7" s="52"/>
      <c r="DNH7" s="52"/>
      <c r="DNI7" s="52"/>
      <c r="DNJ7" s="52"/>
      <c r="DNK7" s="52"/>
      <c r="DNL7" s="52"/>
      <c r="DNM7" s="52"/>
      <c r="DNN7" s="52"/>
      <c r="DNO7" s="52"/>
      <c r="DNP7" s="52"/>
      <c r="DNQ7" s="52"/>
      <c r="DNR7" s="52"/>
      <c r="DNS7" s="52"/>
      <c r="DNT7" s="52"/>
      <c r="DNU7" s="52"/>
      <c r="DNV7" s="52"/>
      <c r="DNW7" s="52"/>
      <c r="DNX7" s="52"/>
      <c r="DNY7" s="52"/>
      <c r="DNZ7" s="52"/>
      <c r="DOA7" s="52"/>
      <c r="DOB7" s="52"/>
      <c r="DOC7" s="52"/>
      <c r="DOD7" s="52"/>
      <c r="DOE7" s="52"/>
      <c r="DOF7" s="52"/>
      <c r="DOG7" s="52"/>
      <c r="DOH7" s="52"/>
      <c r="DOI7" s="52"/>
      <c r="DOJ7" s="52"/>
      <c r="DOK7" s="52"/>
      <c r="DOL7" s="52"/>
      <c r="DOM7" s="52"/>
      <c r="DON7" s="52"/>
      <c r="DOO7" s="52"/>
      <c r="DOP7" s="52"/>
      <c r="DOQ7" s="52"/>
      <c r="DOR7" s="52"/>
      <c r="DOS7" s="52"/>
      <c r="DOT7" s="52"/>
      <c r="DOU7" s="52"/>
      <c r="DOV7" s="52"/>
      <c r="DOW7" s="52"/>
      <c r="DOX7" s="52"/>
      <c r="DOY7" s="52"/>
      <c r="DOZ7" s="52"/>
      <c r="DPA7" s="52"/>
      <c r="DPB7" s="52"/>
      <c r="DPC7" s="52"/>
      <c r="DPD7" s="52"/>
      <c r="DPE7" s="52"/>
      <c r="DPF7" s="52"/>
      <c r="DPG7" s="52"/>
      <c r="DPH7" s="52"/>
      <c r="DPI7" s="52"/>
      <c r="DPJ7" s="52"/>
      <c r="DPK7" s="52"/>
      <c r="DPL7" s="52"/>
      <c r="DPM7" s="52"/>
      <c r="DPN7" s="52"/>
      <c r="DPO7" s="52"/>
      <c r="DPP7" s="52"/>
      <c r="DPQ7" s="52"/>
      <c r="DPR7" s="52"/>
      <c r="DPS7" s="52"/>
      <c r="DPT7" s="52"/>
      <c r="DPU7" s="52"/>
      <c r="DPV7" s="52"/>
      <c r="DPW7" s="52"/>
      <c r="DPX7" s="52"/>
      <c r="DPY7" s="52"/>
      <c r="DPZ7" s="52"/>
      <c r="DQA7" s="52"/>
      <c r="DQB7" s="52"/>
      <c r="DQC7" s="52"/>
      <c r="DQD7" s="52"/>
      <c r="DQE7" s="52"/>
      <c r="DQF7" s="52"/>
      <c r="DQG7" s="52"/>
      <c r="DQH7" s="52"/>
      <c r="DQI7" s="52"/>
      <c r="DQJ7" s="52"/>
      <c r="DQK7" s="52"/>
      <c r="DQL7" s="52"/>
      <c r="DQM7" s="52"/>
      <c r="DQN7" s="52"/>
      <c r="DQO7" s="52"/>
      <c r="DQP7" s="52"/>
      <c r="DQQ7" s="52"/>
      <c r="DQR7" s="52"/>
      <c r="DQS7" s="52"/>
      <c r="DQT7" s="52"/>
      <c r="DQU7" s="52"/>
      <c r="DQV7" s="52"/>
      <c r="DQW7" s="52"/>
      <c r="DQX7" s="52"/>
      <c r="DQY7" s="52"/>
      <c r="DQZ7" s="52"/>
      <c r="DRA7" s="52"/>
      <c r="DRB7" s="52"/>
      <c r="DRC7" s="52"/>
      <c r="DRD7" s="52"/>
      <c r="DRE7" s="52"/>
      <c r="DRF7" s="52"/>
      <c r="DRG7" s="52"/>
      <c r="DRH7" s="52"/>
      <c r="DRI7" s="52"/>
      <c r="DRJ7" s="52"/>
      <c r="DRK7" s="52"/>
      <c r="DRL7" s="52"/>
      <c r="DRM7" s="52"/>
      <c r="DRN7" s="52"/>
      <c r="DRO7" s="52"/>
      <c r="DRP7" s="52"/>
      <c r="DRQ7" s="52"/>
      <c r="DRR7" s="52"/>
      <c r="DRS7" s="52"/>
      <c r="DRT7" s="52"/>
      <c r="DRU7" s="52"/>
      <c r="DRV7" s="52"/>
      <c r="DRW7" s="52"/>
      <c r="DRX7" s="52"/>
      <c r="DRY7" s="52"/>
      <c r="DRZ7" s="52"/>
      <c r="DSA7" s="52"/>
      <c r="DSB7" s="52"/>
      <c r="DSC7" s="52"/>
      <c r="DSD7" s="52"/>
      <c r="DSE7" s="52"/>
      <c r="DSF7" s="52"/>
      <c r="DSG7" s="52"/>
      <c r="DSH7" s="52"/>
      <c r="DSI7" s="52"/>
      <c r="DSJ7" s="52"/>
      <c r="DSK7" s="52"/>
      <c r="DSL7" s="52"/>
      <c r="DSM7" s="52"/>
      <c r="DSN7" s="52"/>
      <c r="DSO7" s="52"/>
      <c r="DSP7" s="52"/>
      <c r="DSQ7" s="52"/>
      <c r="DSR7" s="52"/>
      <c r="DSS7" s="52"/>
      <c r="DST7" s="52"/>
      <c r="DSU7" s="52"/>
      <c r="DSV7" s="52"/>
      <c r="DSW7" s="52"/>
      <c r="DSX7" s="52"/>
      <c r="DSY7" s="52"/>
      <c r="DSZ7" s="52"/>
      <c r="DTA7" s="52"/>
      <c r="DTB7" s="52"/>
      <c r="DTC7" s="52"/>
      <c r="DTD7" s="52"/>
      <c r="DTE7" s="52"/>
      <c r="DTF7" s="52"/>
      <c r="DTG7" s="52"/>
      <c r="DTH7" s="52"/>
      <c r="DTI7" s="52"/>
      <c r="DTJ7" s="52"/>
      <c r="DTK7" s="52"/>
      <c r="DTL7" s="52"/>
      <c r="DTM7" s="52"/>
      <c r="DTN7" s="52"/>
      <c r="DTO7" s="52"/>
      <c r="DTP7" s="52"/>
      <c r="DTQ7" s="52"/>
      <c r="DTR7" s="52"/>
      <c r="DTS7" s="52"/>
      <c r="DTT7" s="52"/>
      <c r="DTU7" s="52"/>
      <c r="DTV7" s="52"/>
      <c r="DTW7" s="52"/>
      <c r="DTX7" s="52"/>
      <c r="DTY7" s="52"/>
      <c r="DTZ7" s="52"/>
      <c r="DUA7" s="52"/>
      <c r="DUB7" s="52"/>
      <c r="DUC7" s="52"/>
      <c r="DUD7" s="52"/>
      <c r="DUE7" s="52"/>
      <c r="DUF7" s="52"/>
      <c r="DUG7" s="52"/>
      <c r="DUH7" s="52"/>
      <c r="DUI7" s="52"/>
      <c r="DUJ7" s="52"/>
      <c r="DUK7" s="52"/>
      <c r="DUL7" s="52"/>
      <c r="DUM7" s="52"/>
      <c r="DUN7" s="52"/>
      <c r="DUO7" s="52"/>
      <c r="DUP7" s="52"/>
      <c r="DUQ7" s="52"/>
      <c r="DUR7" s="52"/>
      <c r="DUS7" s="52"/>
      <c r="DUT7" s="52"/>
      <c r="DUU7" s="52"/>
      <c r="DUV7" s="52"/>
      <c r="DUW7" s="52"/>
      <c r="DUX7" s="52"/>
      <c r="DUY7" s="52"/>
      <c r="DUZ7" s="52"/>
      <c r="DVA7" s="52"/>
      <c r="DVB7" s="52"/>
      <c r="DVC7" s="52"/>
      <c r="DVD7" s="52"/>
      <c r="DVE7" s="52"/>
      <c r="DVF7" s="52"/>
      <c r="DVG7" s="52"/>
      <c r="DVH7" s="52"/>
      <c r="DVI7" s="52"/>
      <c r="DVJ7" s="52"/>
      <c r="DVK7" s="52"/>
      <c r="DVL7" s="52"/>
      <c r="DVM7" s="52"/>
      <c r="DVN7" s="52"/>
      <c r="DVO7" s="52"/>
      <c r="DVP7" s="52"/>
      <c r="DVQ7" s="52"/>
      <c r="DVR7" s="52"/>
      <c r="DVS7" s="52"/>
      <c r="DVT7" s="52"/>
      <c r="DVU7" s="52"/>
      <c r="DVV7" s="52"/>
      <c r="DVW7" s="52"/>
      <c r="DVX7" s="52"/>
      <c r="DVY7" s="52"/>
      <c r="DVZ7" s="52"/>
      <c r="DWA7" s="52"/>
      <c r="DWB7" s="52"/>
      <c r="DWC7" s="52"/>
      <c r="DWD7" s="52"/>
      <c r="DWE7" s="52"/>
      <c r="DWF7" s="52"/>
      <c r="DWG7" s="52"/>
      <c r="DWH7" s="52"/>
      <c r="DWI7" s="52"/>
      <c r="DWJ7" s="52"/>
      <c r="DWK7" s="52"/>
      <c r="DWL7" s="52"/>
      <c r="DWM7" s="52"/>
      <c r="DWN7" s="52"/>
      <c r="DWO7" s="52"/>
      <c r="DWP7" s="52"/>
      <c r="DWQ7" s="52"/>
      <c r="DWR7" s="52"/>
      <c r="DWS7" s="52"/>
      <c r="DWT7" s="52"/>
      <c r="DWU7" s="52"/>
      <c r="DWV7" s="52"/>
      <c r="DWW7" s="52"/>
      <c r="DWX7" s="52"/>
      <c r="DWY7" s="52"/>
      <c r="DWZ7" s="52"/>
      <c r="DXA7" s="52"/>
      <c r="DXB7" s="52"/>
      <c r="DXC7" s="52"/>
      <c r="DXD7" s="52"/>
      <c r="DXE7" s="52"/>
      <c r="DXF7" s="52"/>
      <c r="DXG7" s="52"/>
      <c r="DXH7" s="52"/>
      <c r="DXI7" s="52"/>
      <c r="DXJ7" s="52"/>
      <c r="DXK7" s="52"/>
      <c r="DXL7" s="52"/>
      <c r="DXM7" s="52"/>
      <c r="DXN7" s="52"/>
      <c r="DXO7" s="52"/>
      <c r="DXP7" s="52"/>
      <c r="DXQ7" s="52"/>
      <c r="DXR7" s="52"/>
      <c r="DXS7" s="52"/>
      <c r="DXT7" s="52"/>
      <c r="DXU7" s="52"/>
      <c r="DXV7" s="52"/>
      <c r="DXW7" s="52"/>
      <c r="DXX7" s="52"/>
      <c r="DXY7" s="52"/>
      <c r="DXZ7" s="52"/>
      <c r="DYA7" s="52"/>
      <c r="DYB7" s="52"/>
      <c r="DYC7" s="52"/>
      <c r="DYD7" s="52"/>
      <c r="DYE7" s="52"/>
      <c r="DYF7" s="52"/>
      <c r="DYG7" s="52"/>
      <c r="DYH7" s="52"/>
      <c r="DYI7" s="52"/>
      <c r="DYJ7" s="52"/>
      <c r="DYK7" s="52"/>
      <c r="DYL7" s="52"/>
      <c r="DYM7" s="52"/>
      <c r="DYN7" s="52"/>
      <c r="DYO7" s="52"/>
      <c r="DYP7" s="52"/>
      <c r="DYQ7" s="52"/>
      <c r="DYR7" s="52"/>
      <c r="DYS7" s="52"/>
      <c r="DYT7" s="52"/>
      <c r="DYU7" s="52"/>
      <c r="DYV7" s="52"/>
      <c r="DYW7" s="52"/>
      <c r="DYX7" s="52"/>
      <c r="DYY7" s="52"/>
      <c r="DYZ7" s="52"/>
      <c r="DZA7" s="52"/>
      <c r="DZB7" s="52"/>
      <c r="DZC7" s="52"/>
      <c r="DZD7" s="52"/>
      <c r="DZE7" s="52"/>
      <c r="DZF7" s="52"/>
      <c r="DZG7" s="52"/>
      <c r="DZH7" s="52"/>
      <c r="DZI7" s="52"/>
      <c r="DZJ7" s="52"/>
      <c r="DZK7" s="52"/>
      <c r="DZL7" s="52"/>
      <c r="DZM7" s="52"/>
      <c r="DZN7" s="52"/>
      <c r="DZO7" s="52"/>
      <c r="DZP7" s="52"/>
      <c r="DZQ7" s="52"/>
      <c r="DZR7" s="52"/>
      <c r="DZS7" s="52"/>
      <c r="DZT7" s="52"/>
      <c r="DZU7" s="52"/>
      <c r="DZV7" s="52"/>
      <c r="DZW7" s="52"/>
      <c r="DZX7" s="52"/>
      <c r="DZY7" s="52"/>
      <c r="DZZ7" s="52"/>
      <c r="EAA7" s="52"/>
      <c r="EAB7" s="52"/>
      <c r="EAC7" s="52"/>
      <c r="EAD7" s="52"/>
      <c r="EAE7" s="52"/>
      <c r="EAF7" s="52"/>
      <c r="EAG7" s="52"/>
      <c r="EAH7" s="52"/>
      <c r="EAI7" s="52"/>
      <c r="EAJ7" s="52"/>
      <c r="EAK7" s="52"/>
      <c r="EAL7" s="52"/>
      <c r="EAM7" s="52"/>
      <c r="EAN7" s="52"/>
      <c r="EAO7" s="52"/>
      <c r="EAP7" s="52"/>
      <c r="EAQ7" s="52"/>
      <c r="EAR7" s="52"/>
      <c r="EAS7" s="52"/>
      <c r="EAT7" s="52"/>
      <c r="EAU7" s="52"/>
      <c r="EAV7" s="52"/>
      <c r="EAW7" s="52"/>
      <c r="EAX7" s="52"/>
      <c r="EAY7" s="52"/>
      <c r="EAZ7" s="52"/>
      <c r="EBA7" s="52"/>
      <c r="EBB7" s="52"/>
      <c r="EBC7" s="52"/>
      <c r="EBD7" s="52"/>
      <c r="EBE7" s="52"/>
      <c r="EBF7" s="52"/>
      <c r="EBG7" s="52"/>
      <c r="EBH7" s="52"/>
      <c r="EBI7" s="52"/>
      <c r="EBJ7" s="52"/>
      <c r="EBK7" s="52"/>
      <c r="EBL7" s="52"/>
      <c r="EBM7" s="52"/>
      <c r="EBN7" s="52"/>
      <c r="EBO7" s="52"/>
      <c r="EBP7" s="52"/>
      <c r="EBQ7" s="52"/>
      <c r="EBR7" s="52"/>
      <c r="EBS7" s="52"/>
      <c r="EBT7" s="52"/>
      <c r="EBU7" s="52"/>
      <c r="EBV7" s="52"/>
      <c r="EBW7" s="52"/>
      <c r="EBX7" s="52"/>
      <c r="EBY7" s="52"/>
      <c r="EBZ7" s="52"/>
      <c r="ECA7" s="52"/>
      <c r="ECB7" s="52"/>
      <c r="ECC7" s="52"/>
      <c r="ECD7" s="52"/>
      <c r="ECE7" s="52"/>
      <c r="ECF7" s="52"/>
      <c r="ECG7" s="52"/>
      <c r="ECH7" s="52"/>
      <c r="ECI7" s="52"/>
      <c r="ECJ7" s="52"/>
      <c r="ECK7" s="52"/>
      <c r="ECL7" s="52"/>
      <c r="ECM7" s="52"/>
      <c r="ECN7" s="52"/>
      <c r="ECO7" s="52"/>
      <c r="ECP7" s="52"/>
      <c r="ECQ7" s="52"/>
      <c r="ECR7" s="52"/>
      <c r="ECS7" s="52"/>
      <c r="ECT7" s="52"/>
      <c r="ECU7" s="52"/>
      <c r="ECV7" s="52"/>
      <c r="ECW7" s="52"/>
      <c r="ECX7" s="52"/>
      <c r="ECY7" s="52"/>
      <c r="ECZ7" s="52"/>
      <c r="EDA7" s="52"/>
      <c r="EDB7" s="52"/>
      <c r="EDC7" s="52"/>
      <c r="EDD7" s="52"/>
      <c r="EDE7" s="52"/>
      <c r="EDF7" s="52"/>
      <c r="EDG7" s="52"/>
      <c r="EDH7" s="52"/>
      <c r="EDI7" s="52"/>
      <c r="EDJ7" s="52"/>
      <c r="EDK7" s="52"/>
      <c r="EDL7" s="52"/>
      <c r="EDM7" s="52"/>
      <c r="EDN7" s="52"/>
      <c r="EDO7" s="52"/>
      <c r="EDP7" s="52"/>
      <c r="EDQ7" s="52"/>
      <c r="EDR7" s="52"/>
      <c r="EDS7" s="52"/>
      <c r="EDT7" s="52"/>
      <c r="EDU7" s="52"/>
      <c r="EDV7" s="52"/>
      <c r="EDW7" s="52"/>
      <c r="EDX7" s="52"/>
      <c r="EDY7" s="52"/>
      <c r="EDZ7" s="52"/>
      <c r="EEA7" s="52"/>
      <c r="EEB7" s="52"/>
      <c r="EEC7" s="52"/>
      <c r="EED7" s="52"/>
      <c r="EEE7" s="52"/>
      <c r="EEF7" s="52"/>
      <c r="EEG7" s="52"/>
      <c r="EEH7" s="52"/>
      <c r="EEI7" s="52"/>
      <c r="EEJ7" s="52"/>
      <c r="EEK7" s="52"/>
      <c r="EEL7" s="52"/>
      <c r="EEM7" s="52"/>
      <c r="EEN7" s="52"/>
      <c r="EEO7" s="52"/>
      <c r="EEP7" s="52"/>
      <c r="EEQ7" s="52"/>
      <c r="EER7" s="52"/>
      <c r="EES7" s="52"/>
      <c r="EET7" s="52"/>
      <c r="EEU7" s="52"/>
      <c r="EEV7" s="52"/>
      <c r="EEW7" s="52"/>
      <c r="EEX7" s="52"/>
      <c r="EEY7" s="52"/>
      <c r="EEZ7" s="52"/>
      <c r="EFA7" s="52"/>
      <c r="EFB7" s="52"/>
      <c r="EFC7" s="52"/>
      <c r="EFD7" s="52"/>
      <c r="EFE7" s="52"/>
      <c r="EFF7" s="52"/>
      <c r="EFG7" s="52"/>
      <c r="EFH7" s="52"/>
      <c r="EFI7" s="52"/>
      <c r="EFJ7" s="52"/>
      <c r="EFK7" s="52"/>
      <c r="EFL7" s="52"/>
      <c r="EFM7" s="52"/>
      <c r="EFN7" s="52"/>
      <c r="EFO7" s="52"/>
      <c r="EFP7" s="52"/>
      <c r="EFQ7" s="52"/>
      <c r="EFR7" s="52"/>
      <c r="EFS7" s="52"/>
      <c r="EFT7" s="52"/>
      <c r="EFU7" s="52"/>
      <c r="EFV7" s="52"/>
      <c r="EFW7" s="52"/>
      <c r="EFX7" s="52"/>
      <c r="EFY7" s="52"/>
      <c r="EFZ7" s="52"/>
      <c r="EGA7" s="52"/>
      <c r="EGB7" s="52"/>
      <c r="EGC7" s="52"/>
      <c r="EGD7" s="52"/>
      <c r="EGE7" s="52"/>
      <c r="EGF7" s="52"/>
      <c r="EGG7" s="52"/>
      <c r="EGH7" s="52"/>
      <c r="EGI7" s="52"/>
      <c r="EGJ7" s="52"/>
      <c r="EGK7" s="52"/>
      <c r="EGL7" s="52"/>
      <c r="EGM7" s="52"/>
      <c r="EGN7" s="52"/>
      <c r="EGO7" s="52"/>
      <c r="EGP7" s="52"/>
      <c r="EGQ7" s="52"/>
      <c r="EGR7" s="52"/>
      <c r="EGS7" s="52"/>
      <c r="EGT7" s="52"/>
      <c r="EGU7" s="52"/>
      <c r="EGV7" s="52"/>
      <c r="EGW7" s="52"/>
      <c r="EGX7" s="52"/>
      <c r="EGY7" s="52"/>
      <c r="EGZ7" s="52"/>
      <c r="EHA7" s="52"/>
      <c r="EHB7" s="52"/>
      <c r="EHC7" s="52"/>
      <c r="EHD7" s="52"/>
      <c r="EHE7" s="52"/>
      <c r="EHF7" s="52"/>
      <c r="EHG7" s="52"/>
      <c r="EHH7" s="52"/>
      <c r="EHI7" s="52"/>
      <c r="EHJ7" s="52"/>
      <c r="EHK7" s="52"/>
      <c r="EHL7" s="52"/>
      <c r="EHM7" s="52"/>
      <c r="EHN7" s="52"/>
      <c r="EHO7" s="52"/>
      <c r="EHP7" s="52"/>
      <c r="EHQ7" s="52"/>
      <c r="EHR7" s="52"/>
      <c r="EHS7" s="52"/>
      <c r="EHT7" s="52"/>
      <c r="EHU7" s="52"/>
      <c r="EHV7" s="52"/>
      <c r="EHW7" s="52"/>
      <c r="EHX7" s="52"/>
      <c r="EHY7" s="52"/>
      <c r="EHZ7" s="52"/>
      <c r="EIA7" s="52"/>
      <c r="EIB7" s="52"/>
      <c r="EIC7" s="52"/>
      <c r="EID7" s="52"/>
      <c r="EIE7" s="52"/>
      <c r="EIF7" s="52"/>
      <c r="EIG7" s="52"/>
      <c r="EIH7" s="52"/>
      <c r="EII7" s="52"/>
      <c r="EIJ7" s="52"/>
      <c r="EIK7" s="52"/>
      <c r="EIL7" s="52"/>
      <c r="EIM7" s="52"/>
      <c r="EIN7" s="52"/>
      <c r="EIO7" s="52"/>
      <c r="EIP7" s="52"/>
      <c r="EIQ7" s="52"/>
      <c r="EIR7" s="52"/>
      <c r="EIS7" s="52"/>
      <c r="EIT7" s="52"/>
      <c r="EIU7" s="52"/>
      <c r="EIV7" s="52"/>
      <c r="EIW7" s="52"/>
      <c r="EIX7" s="52"/>
      <c r="EIY7" s="52"/>
      <c r="EIZ7" s="52"/>
      <c r="EJA7" s="52"/>
      <c r="EJB7" s="52"/>
      <c r="EJC7" s="52"/>
      <c r="EJD7" s="52"/>
      <c r="EJE7" s="52"/>
      <c r="EJF7" s="52"/>
      <c r="EJG7" s="52"/>
      <c r="EJH7" s="52"/>
      <c r="EJI7" s="52"/>
      <c r="EJJ7" s="52"/>
      <c r="EJK7" s="52"/>
      <c r="EJL7" s="52"/>
      <c r="EJM7" s="52"/>
      <c r="EJN7" s="52"/>
      <c r="EJO7" s="52"/>
      <c r="EJP7" s="52"/>
      <c r="EJQ7" s="52"/>
      <c r="EJR7" s="52"/>
      <c r="EJS7" s="52"/>
      <c r="EJT7" s="52"/>
      <c r="EJU7" s="52"/>
      <c r="EJV7" s="52"/>
      <c r="EJW7" s="52"/>
      <c r="EJX7" s="52"/>
      <c r="EJY7" s="52"/>
      <c r="EJZ7" s="52"/>
      <c r="EKA7" s="52"/>
      <c r="EKB7" s="52"/>
      <c r="EKC7" s="52"/>
      <c r="EKD7" s="52"/>
      <c r="EKE7" s="52"/>
      <c r="EKF7" s="52"/>
      <c r="EKG7" s="52"/>
      <c r="EKH7" s="52"/>
      <c r="EKI7" s="52"/>
      <c r="EKJ7" s="52"/>
      <c r="EKK7" s="52"/>
      <c r="EKL7" s="52"/>
      <c r="EKM7" s="52"/>
      <c r="EKN7" s="52"/>
      <c r="EKO7" s="52"/>
      <c r="EKP7" s="52"/>
      <c r="EKQ7" s="52"/>
      <c r="EKR7" s="52"/>
      <c r="EKS7" s="52"/>
      <c r="EKT7" s="52"/>
      <c r="EKU7" s="52"/>
      <c r="EKV7" s="52"/>
      <c r="EKW7" s="52"/>
      <c r="EKX7" s="52"/>
      <c r="EKY7" s="52"/>
      <c r="EKZ7" s="52"/>
      <c r="ELA7" s="52"/>
      <c r="ELB7" s="52"/>
      <c r="ELC7" s="52"/>
      <c r="ELD7" s="52"/>
      <c r="ELE7" s="52"/>
      <c r="ELF7" s="52"/>
      <c r="ELG7" s="52"/>
      <c r="ELH7" s="52"/>
      <c r="ELI7" s="52"/>
      <c r="ELJ7" s="52"/>
      <c r="ELK7" s="52"/>
      <c r="ELL7" s="52"/>
      <c r="ELM7" s="52"/>
      <c r="ELN7" s="52"/>
      <c r="ELO7" s="52"/>
      <c r="ELP7" s="52"/>
      <c r="ELQ7" s="52"/>
      <c r="ELR7" s="52"/>
      <c r="ELS7" s="52"/>
      <c r="ELT7" s="52"/>
      <c r="ELU7" s="52"/>
      <c r="ELV7" s="52"/>
      <c r="ELW7" s="52"/>
      <c r="ELX7" s="52"/>
      <c r="ELY7" s="52"/>
      <c r="ELZ7" s="52"/>
      <c r="EMA7" s="52"/>
      <c r="EMB7" s="52"/>
      <c r="EMC7" s="52"/>
      <c r="EMD7" s="52"/>
      <c r="EME7" s="52"/>
      <c r="EMF7" s="52"/>
      <c r="EMG7" s="52"/>
      <c r="EMH7" s="52"/>
      <c r="EMI7" s="52"/>
      <c r="EMJ7" s="52"/>
      <c r="EMK7" s="52"/>
      <c r="EML7" s="52"/>
      <c r="EMM7" s="52"/>
      <c r="EMN7" s="52"/>
      <c r="EMO7" s="52"/>
      <c r="EMP7" s="52"/>
      <c r="EMQ7" s="52"/>
      <c r="EMR7" s="52"/>
      <c r="EMS7" s="52"/>
      <c r="EMT7" s="52"/>
      <c r="EMU7" s="52"/>
      <c r="EMV7" s="52"/>
      <c r="EMW7" s="52"/>
      <c r="EMX7" s="52"/>
      <c r="EMY7" s="52"/>
      <c r="EMZ7" s="52"/>
      <c r="ENA7" s="52"/>
      <c r="ENB7" s="52"/>
      <c r="ENC7" s="52"/>
      <c r="END7" s="52"/>
      <c r="ENE7" s="52"/>
      <c r="ENF7" s="52"/>
      <c r="ENG7" s="52"/>
      <c r="ENH7" s="52"/>
      <c r="ENI7" s="52"/>
      <c r="ENJ7" s="52"/>
      <c r="ENK7" s="52"/>
      <c r="ENL7" s="52"/>
      <c r="ENM7" s="52"/>
      <c r="ENN7" s="52"/>
      <c r="ENO7" s="52"/>
      <c r="ENP7" s="52"/>
      <c r="ENQ7" s="52"/>
      <c r="ENR7" s="52"/>
      <c r="ENS7" s="52"/>
      <c r="ENT7" s="52"/>
      <c r="ENU7" s="52"/>
      <c r="ENV7" s="52"/>
      <c r="ENW7" s="52"/>
      <c r="ENX7" s="52"/>
      <c r="ENY7" s="52"/>
      <c r="ENZ7" s="52"/>
      <c r="EOA7" s="52"/>
      <c r="EOB7" s="52"/>
      <c r="EOC7" s="52"/>
      <c r="EOD7" s="52"/>
      <c r="EOE7" s="52"/>
      <c r="EOF7" s="52"/>
      <c r="EOG7" s="52"/>
      <c r="EOH7" s="52"/>
      <c r="EOI7" s="52"/>
      <c r="EOJ7" s="52"/>
      <c r="EOK7" s="52"/>
      <c r="EOL7" s="52"/>
      <c r="EOM7" s="52"/>
      <c r="EON7" s="52"/>
      <c r="EOO7" s="52"/>
      <c r="EOP7" s="52"/>
      <c r="EOQ7" s="52"/>
      <c r="EOR7" s="52"/>
      <c r="EOS7" s="52"/>
      <c r="EOT7" s="52"/>
      <c r="EOU7" s="52"/>
      <c r="EOV7" s="52"/>
      <c r="EOW7" s="52"/>
      <c r="EOX7" s="52"/>
      <c r="EOY7" s="52"/>
      <c r="EOZ7" s="52"/>
      <c r="EPA7" s="52"/>
      <c r="EPB7" s="52"/>
      <c r="EPC7" s="52"/>
      <c r="EPD7" s="52"/>
      <c r="EPE7" s="52"/>
      <c r="EPF7" s="52"/>
      <c r="EPG7" s="52"/>
      <c r="EPH7" s="52"/>
      <c r="EPI7" s="52"/>
      <c r="EPJ7" s="52"/>
      <c r="EPK7" s="52"/>
      <c r="EPL7" s="52"/>
      <c r="EPM7" s="52"/>
      <c r="EPN7" s="52"/>
      <c r="EPO7" s="52"/>
      <c r="EPP7" s="52"/>
      <c r="EPQ7" s="52"/>
      <c r="EPR7" s="52"/>
      <c r="EPS7" s="52"/>
      <c r="EPT7" s="52"/>
      <c r="EPU7" s="52"/>
      <c r="EPV7" s="52"/>
      <c r="EPW7" s="52"/>
      <c r="EPX7" s="52"/>
      <c r="EPY7" s="52"/>
      <c r="EPZ7" s="52"/>
      <c r="EQA7" s="52"/>
      <c r="EQB7" s="52"/>
      <c r="EQC7" s="52"/>
      <c r="EQD7" s="52"/>
      <c r="EQE7" s="52"/>
      <c r="EQF7" s="52"/>
      <c r="EQG7" s="52"/>
      <c r="EQH7" s="52"/>
      <c r="EQI7" s="52"/>
      <c r="EQJ7" s="52"/>
      <c r="EQK7" s="52"/>
      <c r="EQL7" s="52"/>
      <c r="EQM7" s="52"/>
      <c r="EQN7" s="52"/>
      <c r="EQO7" s="52"/>
      <c r="EQP7" s="52"/>
      <c r="EQQ7" s="52"/>
      <c r="EQR7" s="52"/>
      <c r="EQS7" s="52"/>
      <c r="EQT7" s="52"/>
      <c r="EQU7" s="52"/>
      <c r="EQV7" s="52"/>
      <c r="EQW7" s="52"/>
      <c r="EQX7" s="52"/>
      <c r="EQY7" s="52"/>
      <c r="EQZ7" s="52"/>
      <c r="ERA7" s="52"/>
      <c r="ERB7" s="52"/>
      <c r="ERC7" s="52"/>
      <c r="ERD7" s="52"/>
      <c r="ERE7" s="52"/>
      <c r="ERF7" s="52"/>
      <c r="ERG7" s="52"/>
      <c r="ERH7" s="52"/>
      <c r="ERI7" s="52"/>
      <c r="ERJ7" s="52"/>
      <c r="ERK7" s="52"/>
      <c r="ERL7" s="52"/>
      <c r="ERM7" s="52"/>
      <c r="ERN7" s="52"/>
      <c r="ERO7" s="52"/>
      <c r="ERP7" s="52"/>
      <c r="ERQ7" s="52"/>
      <c r="ERR7" s="52"/>
      <c r="ERS7" s="52"/>
      <c r="ERT7" s="52"/>
      <c r="ERU7" s="52"/>
      <c r="ERV7" s="52"/>
      <c r="ERW7" s="52"/>
      <c r="ERX7" s="52"/>
      <c r="ERY7" s="52"/>
      <c r="ERZ7" s="52"/>
      <c r="ESA7" s="52"/>
      <c r="ESB7" s="52"/>
      <c r="ESC7" s="52"/>
      <c r="ESD7" s="52"/>
      <c r="ESE7" s="52"/>
      <c r="ESF7" s="52"/>
      <c r="ESG7" s="52"/>
      <c r="ESH7" s="52"/>
      <c r="ESI7" s="52"/>
      <c r="ESJ7" s="52"/>
      <c r="ESK7" s="52"/>
      <c r="ESL7" s="52"/>
      <c r="ESM7" s="52"/>
      <c r="ESN7" s="52"/>
      <c r="ESO7" s="52"/>
      <c r="ESP7" s="52"/>
      <c r="ESQ7" s="52"/>
      <c r="ESR7" s="52"/>
      <c r="ESS7" s="52"/>
      <c r="EST7" s="52"/>
      <c r="ESU7" s="52"/>
      <c r="ESV7" s="52"/>
      <c r="ESW7" s="52"/>
      <c r="ESX7" s="52"/>
      <c r="ESY7" s="52"/>
      <c r="ESZ7" s="52"/>
      <c r="ETA7" s="52"/>
      <c r="ETB7" s="52"/>
      <c r="ETC7" s="52"/>
      <c r="ETD7" s="52"/>
      <c r="ETE7" s="52"/>
      <c r="ETF7" s="52"/>
      <c r="ETG7" s="52"/>
      <c r="ETH7" s="52"/>
      <c r="ETI7" s="52"/>
      <c r="ETJ7" s="52"/>
      <c r="ETK7" s="52"/>
      <c r="ETL7" s="52"/>
      <c r="ETM7" s="52"/>
      <c r="ETN7" s="52"/>
      <c r="ETO7" s="52"/>
      <c r="ETP7" s="52"/>
      <c r="ETQ7" s="52"/>
      <c r="ETR7" s="52"/>
      <c r="ETS7" s="52"/>
      <c r="ETT7" s="52"/>
      <c r="ETU7" s="52"/>
      <c r="ETV7" s="52"/>
      <c r="ETW7" s="52"/>
      <c r="ETX7" s="52"/>
      <c r="ETY7" s="52"/>
      <c r="ETZ7" s="52"/>
      <c r="EUA7" s="52"/>
      <c r="EUB7" s="52"/>
      <c r="EUC7" s="52"/>
      <c r="EUD7" s="52"/>
      <c r="EUE7" s="52"/>
      <c r="EUF7" s="52"/>
      <c r="EUG7" s="52"/>
      <c r="EUH7" s="52"/>
      <c r="EUI7" s="52"/>
      <c r="EUJ7" s="52"/>
      <c r="EUK7" s="52"/>
      <c r="EUL7" s="52"/>
      <c r="EUM7" s="52"/>
      <c r="EUN7" s="52"/>
      <c r="EUO7" s="52"/>
      <c r="EUP7" s="52"/>
      <c r="EUQ7" s="52"/>
      <c r="EUR7" s="52"/>
      <c r="EUS7" s="52"/>
      <c r="EUT7" s="52"/>
      <c r="EUU7" s="52"/>
      <c r="EUV7" s="52"/>
      <c r="EUW7" s="52"/>
      <c r="EUX7" s="52"/>
      <c r="EUY7" s="52"/>
      <c r="EUZ7" s="52"/>
      <c r="EVA7" s="52"/>
      <c r="EVB7" s="52"/>
      <c r="EVC7" s="52"/>
      <c r="EVD7" s="52"/>
      <c r="EVE7" s="52"/>
      <c r="EVF7" s="52"/>
      <c r="EVG7" s="52"/>
      <c r="EVH7" s="52"/>
      <c r="EVI7" s="52"/>
      <c r="EVJ7" s="52"/>
      <c r="EVK7" s="52"/>
      <c r="EVL7" s="52"/>
      <c r="EVM7" s="52"/>
      <c r="EVN7" s="52"/>
      <c r="EVO7" s="52"/>
      <c r="EVP7" s="52"/>
      <c r="EVQ7" s="52"/>
      <c r="EVR7" s="52"/>
      <c r="EVS7" s="52"/>
      <c r="EVT7" s="52"/>
      <c r="EVU7" s="52"/>
      <c r="EVV7" s="52"/>
      <c r="EVW7" s="52"/>
      <c r="EVX7" s="52"/>
      <c r="EVY7" s="52"/>
      <c r="EVZ7" s="52"/>
      <c r="EWA7" s="52"/>
      <c r="EWB7" s="52"/>
      <c r="EWC7" s="52"/>
      <c r="EWD7" s="52"/>
      <c r="EWE7" s="52"/>
      <c r="EWF7" s="52"/>
      <c r="EWG7" s="52"/>
      <c r="EWH7" s="52"/>
      <c r="EWI7" s="52"/>
      <c r="EWJ7" s="52"/>
      <c r="EWK7" s="52"/>
      <c r="EWL7" s="52"/>
      <c r="EWM7" s="52"/>
      <c r="EWN7" s="52"/>
      <c r="EWO7" s="52"/>
      <c r="EWP7" s="52"/>
      <c r="EWQ7" s="52"/>
      <c r="EWR7" s="52"/>
      <c r="EWS7" s="52"/>
      <c r="EWT7" s="52"/>
      <c r="EWU7" s="52"/>
      <c r="EWV7" s="52"/>
      <c r="EWW7" s="52"/>
      <c r="EWX7" s="52"/>
      <c r="EWY7" s="52"/>
      <c r="EWZ7" s="52"/>
      <c r="EXA7" s="52"/>
      <c r="EXB7" s="52"/>
      <c r="EXC7" s="52"/>
      <c r="EXD7" s="52"/>
      <c r="EXE7" s="52"/>
      <c r="EXF7" s="52"/>
      <c r="EXG7" s="52"/>
      <c r="EXH7" s="52"/>
      <c r="EXI7" s="52"/>
      <c r="EXJ7" s="52"/>
      <c r="EXK7" s="52"/>
      <c r="EXL7" s="52"/>
      <c r="EXM7" s="52"/>
      <c r="EXN7" s="52"/>
      <c r="EXO7" s="52"/>
      <c r="EXP7" s="52"/>
      <c r="EXQ7" s="52"/>
      <c r="EXR7" s="52"/>
      <c r="EXS7" s="52"/>
      <c r="EXT7" s="52"/>
      <c r="EXU7" s="52"/>
      <c r="EXV7" s="52"/>
      <c r="EXW7" s="52"/>
      <c r="EXX7" s="52"/>
      <c r="EXY7" s="52"/>
      <c r="EXZ7" s="52"/>
      <c r="EYA7" s="52"/>
      <c r="EYB7" s="52"/>
      <c r="EYC7" s="52"/>
      <c r="EYD7" s="52"/>
      <c r="EYE7" s="52"/>
      <c r="EYF7" s="52"/>
      <c r="EYG7" s="52"/>
      <c r="EYH7" s="52"/>
      <c r="EYI7" s="52"/>
      <c r="EYJ7" s="52"/>
      <c r="EYK7" s="52"/>
      <c r="EYL7" s="52"/>
      <c r="EYM7" s="52"/>
      <c r="EYN7" s="52"/>
      <c r="EYO7" s="52"/>
      <c r="EYP7" s="52"/>
      <c r="EYQ7" s="52"/>
      <c r="EYR7" s="52"/>
      <c r="EYS7" s="52"/>
      <c r="EYT7" s="52"/>
      <c r="EYU7" s="52"/>
      <c r="EYV7" s="52"/>
      <c r="EYW7" s="52"/>
      <c r="EYX7" s="52"/>
      <c r="EYY7" s="52"/>
      <c r="EYZ7" s="52"/>
      <c r="EZA7" s="52"/>
      <c r="EZB7" s="52"/>
      <c r="EZC7" s="52"/>
      <c r="EZD7" s="52"/>
      <c r="EZE7" s="52"/>
      <c r="EZF7" s="52"/>
      <c r="EZG7" s="52"/>
      <c r="EZH7" s="52"/>
      <c r="EZI7" s="52"/>
      <c r="EZJ7" s="52"/>
      <c r="EZK7" s="52"/>
      <c r="EZL7" s="52"/>
      <c r="EZM7" s="52"/>
      <c r="EZN7" s="52"/>
      <c r="EZO7" s="52"/>
      <c r="EZP7" s="52"/>
      <c r="EZQ7" s="52"/>
      <c r="EZR7" s="52"/>
      <c r="EZS7" s="52"/>
      <c r="EZT7" s="52"/>
      <c r="EZU7" s="52"/>
      <c r="EZV7" s="52"/>
      <c r="EZW7" s="52"/>
      <c r="EZX7" s="52"/>
      <c r="EZY7" s="52"/>
      <c r="EZZ7" s="52"/>
      <c r="FAA7" s="52"/>
      <c r="FAB7" s="52"/>
      <c r="FAC7" s="52"/>
      <c r="FAD7" s="52"/>
      <c r="FAE7" s="52"/>
      <c r="FAF7" s="52"/>
      <c r="FAG7" s="52"/>
      <c r="FAH7" s="52"/>
      <c r="FAI7" s="52"/>
      <c r="FAJ7" s="52"/>
      <c r="FAK7" s="52"/>
      <c r="FAL7" s="52"/>
      <c r="FAM7" s="52"/>
      <c r="FAN7" s="52"/>
      <c r="FAO7" s="52"/>
      <c r="FAP7" s="52"/>
      <c r="FAQ7" s="52"/>
      <c r="FAR7" s="52"/>
      <c r="FAS7" s="52"/>
      <c r="FAT7" s="52"/>
      <c r="FAU7" s="52"/>
      <c r="FAV7" s="52"/>
      <c r="FAW7" s="52"/>
      <c r="FAX7" s="52"/>
      <c r="FAY7" s="52"/>
      <c r="FAZ7" s="52"/>
      <c r="FBA7" s="52"/>
      <c r="FBB7" s="52"/>
      <c r="FBC7" s="52"/>
      <c r="FBD7" s="52"/>
      <c r="FBE7" s="52"/>
      <c r="FBF7" s="52"/>
      <c r="FBG7" s="52"/>
      <c r="FBH7" s="52"/>
      <c r="FBI7" s="52"/>
      <c r="FBJ7" s="52"/>
      <c r="FBK7" s="52"/>
      <c r="FBL7" s="52"/>
      <c r="FBM7" s="52"/>
      <c r="FBN7" s="52"/>
      <c r="FBO7" s="52"/>
      <c r="FBP7" s="52"/>
      <c r="FBQ7" s="52"/>
      <c r="FBR7" s="52"/>
      <c r="FBS7" s="52"/>
      <c r="FBT7" s="52"/>
      <c r="FBU7" s="52"/>
      <c r="FBV7" s="52"/>
      <c r="FBW7" s="52"/>
      <c r="FBX7" s="52"/>
      <c r="FBY7" s="52"/>
      <c r="FBZ7" s="52"/>
      <c r="FCA7" s="52"/>
      <c r="FCB7" s="52"/>
      <c r="FCC7" s="52"/>
      <c r="FCD7" s="52"/>
      <c r="FCE7" s="52"/>
      <c r="FCF7" s="52"/>
      <c r="FCG7" s="52"/>
      <c r="FCH7" s="52"/>
      <c r="FCI7" s="52"/>
      <c r="FCJ7" s="52"/>
      <c r="FCK7" s="52"/>
      <c r="FCL7" s="52"/>
      <c r="FCM7" s="52"/>
      <c r="FCN7" s="52"/>
      <c r="FCO7" s="52"/>
      <c r="FCP7" s="52"/>
      <c r="FCQ7" s="52"/>
      <c r="FCR7" s="52"/>
      <c r="FCS7" s="52"/>
      <c r="FCT7" s="52"/>
      <c r="FCU7" s="52"/>
      <c r="FCV7" s="52"/>
      <c r="FCW7" s="52"/>
      <c r="FCX7" s="52"/>
      <c r="FCY7" s="52"/>
      <c r="FCZ7" s="52"/>
      <c r="FDA7" s="52"/>
      <c r="FDB7" s="52"/>
      <c r="FDC7" s="52"/>
      <c r="FDD7" s="52"/>
      <c r="FDE7" s="52"/>
      <c r="FDF7" s="52"/>
      <c r="FDG7" s="52"/>
      <c r="FDH7" s="52"/>
      <c r="FDI7" s="52"/>
      <c r="FDJ7" s="52"/>
      <c r="FDK7" s="52"/>
      <c r="FDL7" s="52"/>
      <c r="FDM7" s="52"/>
      <c r="FDN7" s="52"/>
      <c r="FDO7" s="52"/>
      <c r="FDP7" s="52"/>
      <c r="FDQ7" s="52"/>
      <c r="FDR7" s="52"/>
      <c r="FDS7" s="52"/>
      <c r="FDT7" s="52"/>
      <c r="FDU7" s="52"/>
      <c r="FDV7" s="52"/>
      <c r="FDW7" s="52"/>
      <c r="FDX7" s="52"/>
      <c r="FDY7" s="52"/>
      <c r="FDZ7" s="52"/>
      <c r="FEA7" s="52"/>
      <c r="FEB7" s="52"/>
      <c r="FEC7" s="52"/>
      <c r="FED7" s="52"/>
      <c r="FEE7" s="52"/>
      <c r="FEF7" s="52"/>
      <c r="FEG7" s="52"/>
      <c r="FEH7" s="52"/>
      <c r="FEI7" s="52"/>
      <c r="FEJ7" s="52"/>
      <c r="FEK7" s="52"/>
      <c r="FEL7" s="52"/>
      <c r="FEM7" s="52"/>
      <c r="FEN7" s="52"/>
      <c r="FEO7" s="52"/>
      <c r="FEP7" s="52"/>
      <c r="FEQ7" s="52"/>
      <c r="FER7" s="52"/>
      <c r="FES7" s="52"/>
      <c r="FET7" s="52"/>
      <c r="FEU7" s="52"/>
      <c r="FEV7" s="52"/>
      <c r="FEW7" s="52"/>
      <c r="FEX7" s="52"/>
      <c r="FEY7" s="52"/>
      <c r="FEZ7" s="52"/>
      <c r="FFA7" s="52"/>
      <c r="FFB7" s="52"/>
      <c r="FFC7" s="52"/>
      <c r="FFD7" s="52"/>
      <c r="FFE7" s="52"/>
      <c r="FFF7" s="52"/>
      <c r="FFG7" s="52"/>
      <c r="FFH7" s="52"/>
      <c r="FFI7" s="52"/>
      <c r="FFJ7" s="52"/>
      <c r="FFK7" s="52"/>
      <c r="FFL7" s="52"/>
      <c r="FFM7" s="52"/>
      <c r="FFN7" s="52"/>
      <c r="FFO7" s="52"/>
      <c r="FFP7" s="52"/>
      <c r="FFQ7" s="52"/>
      <c r="FFR7" s="52"/>
      <c r="FFS7" s="52"/>
      <c r="FFT7" s="52"/>
      <c r="FFU7" s="52"/>
      <c r="FFV7" s="52"/>
      <c r="FFW7" s="52"/>
      <c r="FFX7" s="52"/>
      <c r="FFY7" s="52"/>
      <c r="FFZ7" s="52"/>
      <c r="FGA7" s="52"/>
      <c r="FGB7" s="52"/>
      <c r="FGC7" s="52"/>
      <c r="FGD7" s="52"/>
      <c r="FGE7" s="52"/>
      <c r="FGF7" s="52"/>
      <c r="FGG7" s="52"/>
      <c r="FGH7" s="52"/>
      <c r="FGI7" s="52"/>
      <c r="FGJ7" s="52"/>
      <c r="FGK7" s="52"/>
      <c r="FGL7" s="52"/>
      <c r="FGM7" s="52"/>
      <c r="FGN7" s="52"/>
      <c r="FGO7" s="52"/>
      <c r="FGP7" s="52"/>
      <c r="FGQ7" s="52"/>
      <c r="FGR7" s="52"/>
      <c r="FGS7" s="52"/>
      <c r="FGT7" s="52"/>
      <c r="FGU7" s="52"/>
      <c r="FGV7" s="52"/>
      <c r="FGW7" s="52"/>
      <c r="FGX7" s="52"/>
      <c r="FGY7" s="52"/>
      <c r="FGZ7" s="52"/>
      <c r="FHA7" s="52"/>
      <c r="FHB7" s="52"/>
      <c r="FHC7" s="52"/>
      <c r="FHD7" s="52"/>
      <c r="FHE7" s="52"/>
      <c r="FHF7" s="52"/>
      <c r="FHG7" s="52"/>
      <c r="FHH7" s="52"/>
      <c r="FHI7" s="52"/>
      <c r="FHJ7" s="52"/>
      <c r="FHK7" s="52"/>
      <c r="FHL7" s="52"/>
      <c r="FHM7" s="52"/>
      <c r="FHN7" s="52"/>
      <c r="FHO7" s="52"/>
      <c r="FHP7" s="52"/>
      <c r="FHQ7" s="52"/>
      <c r="FHR7" s="52"/>
      <c r="FHS7" s="52"/>
      <c r="FHT7" s="52"/>
      <c r="FHU7" s="52"/>
      <c r="FHV7" s="52"/>
      <c r="FHW7" s="52"/>
      <c r="FHX7" s="52"/>
      <c r="FHY7" s="52"/>
      <c r="FHZ7" s="52"/>
      <c r="FIA7" s="52"/>
      <c r="FIB7" s="52"/>
      <c r="FIC7" s="52"/>
      <c r="FID7" s="52"/>
      <c r="FIE7" s="52"/>
      <c r="FIF7" s="52"/>
      <c r="FIG7" s="52"/>
      <c r="FIH7" s="52"/>
      <c r="FII7" s="52"/>
      <c r="FIJ7" s="52"/>
      <c r="FIK7" s="52"/>
      <c r="FIL7" s="52"/>
      <c r="FIM7" s="52"/>
      <c r="FIN7" s="52"/>
      <c r="FIO7" s="52"/>
      <c r="FIP7" s="52"/>
      <c r="FIQ7" s="52"/>
      <c r="FIR7" s="52"/>
      <c r="FIS7" s="52"/>
      <c r="FIT7" s="52"/>
      <c r="FIU7" s="52"/>
      <c r="FIV7" s="52"/>
      <c r="FIW7" s="52"/>
      <c r="FIX7" s="52"/>
      <c r="FIY7" s="52"/>
      <c r="FIZ7" s="52"/>
      <c r="FJA7" s="52"/>
      <c r="FJB7" s="52"/>
      <c r="FJC7" s="52"/>
      <c r="FJD7" s="52"/>
      <c r="FJE7" s="52"/>
      <c r="FJF7" s="52"/>
      <c r="FJG7" s="52"/>
      <c r="FJH7" s="52"/>
      <c r="FJI7" s="52"/>
      <c r="FJJ7" s="52"/>
      <c r="FJK7" s="52"/>
      <c r="FJL7" s="52"/>
      <c r="FJM7" s="52"/>
      <c r="FJN7" s="52"/>
      <c r="FJO7" s="52"/>
      <c r="FJP7" s="52"/>
      <c r="FJQ7" s="52"/>
      <c r="FJR7" s="52"/>
      <c r="FJS7" s="52"/>
      <c r="FJT7" s="52"/>
      <c r="FJU7" s="52"/>
      <c r="FJV7" s="52"/>
      <c r="FJW7" s="52"/>
      <c r="FJX7" s="52"/>
      <c r="FJY7" s="52"/>
      <c r="FJZ7" s="52"/>
      <c r="FKA7" s="52"/>
      <c r="FKB7" s="52"/>
      <c r="FKC7" s="52"/>
      <c r="FKD7" s="52"/>
      <c r="FKE7" s="52"/>
      <c r="FKF7" s="52"/>
      <c r="FKG7" s="52"/>
      <c r="FKH7" s="52"/>
      <c r="FKI7" s="52"/>
      <c r="FKJ7" s="52"/>
      <c r="FKK7" s="52"/>
      <c r="FKL7" s="52"/>
      <c r="FKM7" s="52"/>
      <c r="FKN7" s="52"/>
      <c r="FKO7" s="52"/>
      <c r="FKP7" s="52"/>
      <c r="FKQ7" s="52"/>
      <c r="FKR7" s="52"/>
      <c r="FKS7" s="52"/>
      <c r="FKT7" s="52"/>
      <c r="FKU7" s="52"/>
      <c r="FKV7" s="52"/>
      <c r="FKW7" s="52"/>
      <c r="FKX7" s="52"/>
      <c r="FKY7" s="52"/>
      <c r="FKZ7" s="52"/>
      <c r="FLA7" s="52"/>
      <c r="FLB7" s="52"/>
      <c r="FLC7" s="52"/>
      <c r="FLD7" s="52"/>
      <c r="FLE7" s="52"/>
      <c r="FLF7" s="52"/>
      <c r="FLG7" s="52"/>
      <c r="FLH7" s="52"/>
      <c r="FLI7" s="52"/>
      <c r="FLJ7" s="52"/>
      <c r="FLK7" s="52"/>
      <c r="FLL7" s="52"/>
      <c r="FLM7" s="52"/>
      <c r="FLN7" s="52"/>
      <c r="FLO7" s="52"/>
      <c r="FLP7" s="52"/>
      <c r="FLQ7" s="52"/>
      <c r="FLR7" s="52"/>
      <c r="FLS7" s="52"/>
      <c r="FLT7" s="52"/>
      <c r="FLU7" s="52"/>
      <c r="FLV7" s="52"/>
      <c r="FLW7" s="52"/>
      <c r="FLX7" s="52"/>
      <c r="FLY7" s="52"/>
      <c r="FLZ7" s="52"/>
      <c r="FMA7" s="52"/>
      <c r="FMB7" s="52"/>
      <c r="FMC7" s="52"/>
      <c r="FMD7" s="52"/>
      <c r="FME7" s="52"/>
      <c r="FMF7" s="52"/>
      <c r="FMG7" s="52"/>
      <c r="FMH7" s="52"/>
      <c r="FMI7" s="52"/>
      <c r="FMJ7" s="52"/>
      <c r="FMK7" s="52"/>
      <c r="FML7" s="52"/>
      <c r="FMM7" s="52"/>
      <c r="FMN7" s="52"/>
      <c r="FMO7" s="52"/>
      <c r="FMP7" s="52"/>
      <c r="FMQ7" s="52"/>
      <c r="FMR7" s="52"/>
      <c r="FMS7" s="52"/>
      <c r="FMT7" s="52"/>
      <c r="FMU7" s="52"/>
      <c r="FMV7" s="52"/>
      <c r="FMW7" s="52"/>
      <c r="FMX7" s="52"/>
      <c r="FMY7" s="52"/>
      <c r="FMZ7" s="52"/>
      <c r="FNA7" s="52"/>
      <c r="FNB7" s="52"/>
      <c r="FNC7" s="52"/>
      <c r="FND7" s="52"/>
      <c r="FNE7" s="52"/>
      <c r="FNF7" s="52"/>
      <c r="FNG7" s="52"/>
      <c r="FNH7" s="52"/>
      <c r="FNI7" s="52"/>
      <c r="FNJ7" s="52"/>
      <c r="FNK7" s="52"/>
      <c r="FNL7" s="52"/>
      <c r="FNM7" s="52"/>
      <c r="FNN7" s="52"/>
      <c r="FNO7" s="52"/>
      <c r="FNP7" s="52"/>
      <c r="FNQ7" s="52"/>
      <c r="FNR7" s="52"/>
      <c r="FNS7" s="52"/>
      <c r="FNT7" s="52"/>
      <c r="FNU7" s="52"/>
      <c r="FNV7" s="52"/>
      <c r="FNW7" s="52"/>
      <c r="FNX7" s="52"/>
      <c r="FNY7" s="52"/>
      <c r="FNZ7" s="52"/>
      <c r="FOA7" s="52"/>
      <c r="FOB7" s="52"/>
      <c r="FOC7" s="52"/>
      <c r="FOD7" s="52"/>
      <c r="FOE7" s="52"/>
      <c r="FOF7" s="52"/>
      <c r="FOG7" s="52"/>
      <c r="FOH7" s="52"/>
      <c r="FOI7" s="52"/>
      <c r="FOJ7" s="52"/>
      <c r="FOK7" s="52"/>
      <c r="FOL7" s="52"/>
      <c r="FOM7" s="52"/>
      <c r="FON7" s="52"/>
      <c r="FOO7" s="52"/>
      <c r="FOP7" s="52"/>
      <c r="FOQ7" s="52"/>
      <c r="FOR7" s="52"/>
      <c r="FOS7" s="52"/>
      <c r="FOT7" s="52"/>
      <c r="FOU7" s="52"/>
      <c r="FOV7" s="52"/>
      <c r="FOW7" s="52"/>
      <c r="FOX7" s="52"/>
      <c r="FOY7" s="52"/>
      <c r="FOZ7" s="52"/>
      <c r="FPA7" s="52"/>
      <c r="FPB7" s="52"/>
      <c r="FPC7" s="52"/>
      <c r="FPD7" s="52"/>
      <c r="FPE7" s="52"/>
      <c r="FPF7" s="52"/>
      <c r="FPG7" s="52"/>
      <c r="FPH7" s="52"/>
      <c r="FPI7" s="52"/>
      <c r="FPJ7" s="52"/>
      <c r="FPK7" s="52"/>
      <c r="FPL7" s="52"/>
      <c r="FPM7" s="52"/>
      <c r="FPN7" s="52"/>
      <c r="FPO7" s="52"/>
      <c r="FPP7" s="52"/>
      <c r="FPQ7" s="52"/>
      <c r="FPR7" s="52"/>
      <c r="FPS7" s="52"/>
      <c r="FPT7" s="52"/>
      <c r="FPU7" s="52"/>
      <c r="FPV7" s="52"/>
      <c r="FPW7" s="52"/>
      <c r="FPX7" s="52"/>
      <c r="FPY7" s="52"/>
      <c r="FPZ7" s="52"/>
      <c r="FQA7" s="52"/>
      <c r="FQB7" s="52"/>
      <c r="FQC7" s="52"/>
      <c r="FQD7" s="52"/>
      <c r="FQE7" s="52"/>
      <c r="FQF7" s="52"/>
      <c r="FQG7" s="52"/>
      <c r="FQH7" s="52"/>
      <c r="FQI7" s="52"/>
      <c r="FQJ7" s="52"/>
      <c r="FQK7" s="52"/>
      <c r="FQL7" s="52"/>
      <c r="FQM7" s="52"/>
      <c r="FQN7" s="52"/>
      <c r="FQO7" s="52"/>
      <c r="FQP7" s="52"/>
      <c r="FQQ7" s="52"/>
      <c r="FQR7" s="52"/>
      <c r="FQS7" s="52"/>
      <c r="FQT7" s="52"/>
      <c r="FQU7" s="52"/>
      <c r="FQV7" s="52"/>
      <c r="FQW7" s="52"/>
      <c r="FQX7" s="52"/>
      <c r="FQY7" s="52"/>
      <c r="FQZ7" s="52"/>
      <c r="FRA7" s="52"/>
      <c r="FRB7" s="52"/>
      <c r="FRC7" s="52"/>
      <c r="FRD7" s="52"/>
      <c r="FRE7" s="52"/>
      <c r="FRF7" s="52"/>
      <c r="FRG7" s="52"/>
      <c r="FRH7" s="52"/>
      <c r="FRI7" s="52"/>
      <c r="FRJ7" s="52"/>
      <c r="FRK7" s="52"/>
      <c r="FRL7" s="52"/>
      <c r="FRM7" s="52"/>
      <c r="FRN7" s="52"/>
      <c r="FRO7" s="52"/>
      <c r="FRP7" s="52"/>
      <c r="FRQ7" s="52"/>
      <c r="FRR7" s="52"/>
      <c r="FRS7" s="52"/>
      <c r="FRT7" s="52"/>
      <c r="FRU7" s="52"/>
      <c r="FRV7" s="52"/>
      <c r="FRW7" s="52"/>
      <c r="FRX7" s="52"/>
      <c r="FRY7" s="52"/>
      <c r="FRZ7" s="52"/>
      <c r="FSA7" s="52"/>
      <c r="FSB7" s="52"/>
      <c r="FSC7" s="52"/>
      <c r="FSD7" s="52"/>
      <c r="FSE7" s="52"/>
      <c r="FSF7" s="52"/>
      <c r="FSG7" s="52"/>
      <c r="FSH7" s="52"/>
      <c r="FSI7" s="52"/>
      <c r="FSJ7" s="52"/>
      <c r="FSK7" s="52"/>
      <c r="FSL7" s="52"/>
      <c r="FSM7" s="52"/>
      <c r="FSN7" s="52"/>
      <c r="FSO7" s="52"/>
      <c r="FSP7" s="52"/>
      <c r="FSQ7" s="52"/>
      <c r="FSR7" s="52"/>
      <c r="FSS7" s="52"/>
      <c r="FST7" s="52"/>
      <c r="FSU7" s="52"/>
      <c r="FSV7" s="52"/>
      <c r="FSW7" s="52"/>
      <c r="FSX7" s="52"/>
      <c r="FSY7" s="52"/>
      <c r="FSZ7" s="52"/>
      <c r="FTA7" s="52"/>
      <c r="FTB7" s="52"/>
      <c r="FTC7" s="52"/>
      <c r="FTD7" s="52"/>
      <c r="FTE7" s="52"/>
      <c r="FTF7" s="52"/>
      <c r="FTG7" s="52"/>
      <c r="FTH7" s="52"/>
      <c r="FTI7" s="52"/>
      <c r="FTJ7" s="52"/>
      <c r="FTK7" s="52"/>
      <c r="FTL7" s="52"/>
      <c r="FTM7" s="52"/>
      <c r="FTN7" s="52"/>
      <c r="FTO7" s="52"/>
      <c r="FTP7" s="52"/>
      <c r="FTQ7" s="52"/>
      <c r="FTR7" s="52"/>
      <c r="FTS7" s="52"/>
      <c r="FTT7" s="52"/>
      <c r="FTU7" s="52"/>
      <c r="FTV7" s="52"/>
      <c r="FTW7" s="52"/>
      <c r="FTX7" s="52"/>
      <c r="FTY7" s="52"/>
      <c r="FTZ7" s="52"/>
      <c r="FUA7" s="52"/>
      <c r="FUB7" s="52"/>
      <c r="FUC7" s="52"/>
      <c r="FUD7" s="52"/>
      <c r="FUE7" s="52"/>
      <c r="FUF7" s="52"/>
      <c r="FUG7" s="52"/>
      <c r="FUH7" s="52"/>
      <c r="FUI7" s="52"/>
      <c r="FUJ7" s="52"/>
      <c r="FUK7" s="52"/>
      <c r="FUL7" s="52"/>
      <c r="FUM7" s="52"/>
      <c r="FUN7" s="52"/>
      <c r="FUO7" s="52"/>
      <c r="FUP7" s="52"/>
      <c r="FUQ7" s="52"/>
      <c r="FUR7" s="52"/>
      <c r="FUS7" s="52"/>
      <c r="FUT7" s="52"/>
      <c r="FUU7" s="52"/>
      <c r="FUV7" s="52"/>
      <c r="FUW7" s="52"/>
      <c r="FUX7" s="52"/>
      <c r="FUY7" s="52"/>
      <c r="FUZ7" s="52"/>
      <c r="FVA7" s="52"/>
      <c r="FVB7" s="52"/>
      <c r="FVC7" s="52"/>
      <c r="FVD7" s="52"/>
      <c r="FVE7" s="52"/>
      <c r="FVF7" s="52"/>
      <c r="FVG7" s="52"/>
      <c r="FVH7" s="52"/>
      <c r="FVI7" s="52"/>
      <c r="FVJ7" s="52"/>
      <c r="FVK7" s="52"/>
      <c r="FVL7" s="52"/>
      <c r="FVM7" s="52"/>
      <c r="FVN7" s="52"/>
      <c r="FVO7" s="52"/>
      <c r="FVP7" s="52"/>
      <c r="FVQ7" s="52"/>
      <c r="FVR7" s="52"/>
      <c r="FVS7" s="52"/>
      <c r="FVT7" s="52"/>
      <c r="FVU7" s="52"/>
      <c r="FVV7" s="52"/>
      <c r="FVW7" s="52"/>
      <c r="FVX7" s="52"/>
      <c r="FVY7" s="52"/>
      <c r="FVZ7" s="52"/>
      <c r="FWA7" s="52"/>
      <c r="FWB7" s="52"/>
      <c r="FWC7" s="52"/>
      <c r="FWD7" s="52"/>
      <c r="FWE7" s="52"/>
      <c r="FWF7" s="52"/>
      <c r="FWG7" s="52"/>
      <c r="FWH7" s="52"/>
      <c r="FWI7" s="52"/>
      <c r="FWJ7" s="52"/>
      <c r="FWK7" s="52"/>
      <c r="FWL7" s="52"/>
      <c r="FWM7" s="52"/>
      <c r="FWN7" s="52"/>
      <c r="FWO7" s="52"/>
      <c r="FWP7" s="52"/>
      <c r="FWQ7" s="52"/>
      <c r="FWR7" s="52"/>
      <c r="FWS7" s="52"/>
      <c r="FWT7" s="52"/>
      <c r="FWU7" s="52"/>
      <c r="FWV7" s="52"/>
      <c r="FWW7" s="52"/>
      <c r="FWX7" s="52"/>
      <c r="FWY7" s="52"/>
      <c r="FWZ7" s="52"/>
      <c r="FXA7" s="52"/>
      <c r="FXB7" s="52"/>
      <c r="FXC7" s="52"/>
      <c r="FXD7" s="52"/>
      <c r="FXE7" s="52"/>
      <c r="FXF7" s="52"/>
      <c r="FXG7" s="52"/>
      <c r="FXH7" s="52"/>
      <c r="FXI7" s="52"/>
      <c r="FXJ7" s="52"/>
      <c r="FXK7" s="52"/>
      <c r="FXL7" s="52"/>
      <c r="FXM7" s="52"/>
      <c r="FXN7" s="52"/>
      <c r="FXO7" s="52"/>
      <c r="FXP7" s="52"/>
      <c r="FXQ7" s="52"/>
      <c r="FXR7" s="52"/>
      <c r="FXS7" s="52"/>
      <c r="FXT7" s="52"/>
      <c r="FXU7" s="52"/>
      <c r="FXV7" s="52"/>
      <c r="FXW7" s="52"/>
      <c r="FXX7" s="52"/>
      <c r="FXY7" s="52"/>
      <c r="FXZ7" s="52"/>
      <c r="FYA7" s="52"/>
      <c r="FYB7" s="52"/>
      <c r="FYC7" s="52"/>
      <c r="FYD7" s="52"/>
      <c r="FYE7" s="52"/>
      <c r="FYF7" s="52"/>
      <c r="FYG7" s="52"/>
      <c r="FYH7" s="52"/>
      <c r="FYI7" s="52"/>
      <c r="FYJ7" s="52"/>
      <c r="FYK7" s="52"/>
      <c r="FYL7" s="52"/>
      <c r="FYM7" s="52"/>
      <c r="FYN7" s="52"/>
      <c r="FYO7" s="52"/>
      <c r="FYP7" s="52"/>
      <c r="FYQ7" s="52"/>
      <c r="FYR7" s="52"/>
      <c r="FYS7" s="52"/>
      <c r="FYT7" s="52"/>
      <c r="FYU7" s="52"/>
      <c r="FYV7" s="52"/>
      <c r="FYW7" s="52"/>
      <c r="FYX7" s="52"/>
      <c r="FYY7" s="52"/>
      <c r="FYZ7" s="52"/>
      <c r="FZA7" s="52"/>
      <c r="FZB7" s="52"/>
      <c r="FZC7" s="52"/>
      <c r="FZD7" s="52"/>
      <c r="FZE7" s="52"/>
      <c r="FZF7" s="52"/>
      <c r="FZG7" s="52"/>
      <c r="FZH7" s="52"/>
      <c r="FZI7" s="52"/>
      <c r="FZJ7" s="52"/>
      <c r="FZK7" s="52"/>
      <c r="FZL7" s="52"/>
      <c r="FZM7" s="52"/>
      <c r="FZN7" s="52"/>
      <c r="FZO7" s="52"/>
      <c r="FZP7" s="52"/>
      <c r="FZQ7" s="52"/>
      <c r="FZR7" s="52"/>
      <c r="FZS7" s="52"/>
      <c r="FZT7" s="52"/>
      <c r="FZU7" s="52"/>
      <c r="FZV7" s="52"/>
      <c r="FZW7" s="52"/>
      <c r="FZX7" s="52"/>
      <c r="FZY7" s="52"/>
      <c r="FZZ7" s="52"/>
      <c r="GAA7" s="52"/>
      <c r="GAB7" s="52"/>
      <c r="GAC7" s="52"/>
      <c r="GAD7" s="52"/>
      <c r="GAE7" s="52"/>
      <c r="GAF7" s="52"/>
      <c r="GAG7" s="52"/>
      <c r="GAH7" s="52"/>
      <c r="GAI7" s="52"/>
      <c r="GAJ7" s="52"/>
      <c r="GAK7" s="52"/>
      <c r="GAL7" s="52"/>
      <c r="GAM7" s="52"/>
      <c r="GAN7" s="52"/>
      <c r="GAO7" s="52"/>
      <c r="GAP7" s="52"/>
      <c r="GAQ7" s="52"/>
      <c r="GAR7" s="52"/>
      <c r="GAS7" s="52"/>
      <c r="GAT7" s="52"/>
      <c r="GAU7" s="52"/>
      <c r="GAV7" s="52"/>
      <c r="GAW7" s="52"/>
      <c r="GAX7" s="52"/>
      <c r="GAY7" s="52"/>
      <c r="GAZ7" s="52"/>
      <c r="GBA7" s="52"/>
      <c r="GBB7" s="52"/>
      <c r="GBC7" s="52"/>
      <c r="GBD7" s="52"/>
      <c r="GBE7" s="52"/>
      <c r="GBF7" s="52"/>
      <c r="GBG7" s="52"/>
      <c r="GBH7" s="52"/>
      <c r="GBI7" s="52"/>
      <c r="GBJ7" s="52"/>
      <c r="GBK7" s="52"/>
      <c r="GBL7" s="52"/>
      <c r="GBM7" s="52"/>
      <c r="GBN7" s="52"/>
      <c r="GBO7" s="52"/>
      <c r="GBP7" s="52"/>
      <c r="GBQ7" s="52"/>
      <c r="GBR7" s="52"/>
      <c r="GBS7" s="52"/>
      <c r="GBT7" s="52"/>
      <c r="GBU7" s="52"/>
      <c r="GBV7" s="52"/>
      <c r="GBW7" s="52"/>
      <c r="GBX7" s="52"/>
      <c r="GBY7" s="52"/>
      <c r="GBZ7" s="52"/>
      <c r="GCA7" s="52"/>
      <c r="GCB7" s="52"/>
      <c r="GCC7" s="52"/>
      <c r="GCD7" s="52"/>
      <c r="GCE7" s="52"/>
      <c r="GCF7" s="52"/>
      <c r="GCG7" s="52"/>
      <c r="GCH7" s="52"/>
      <c r="GCI7" s="52"/>
      <c r="GCJ7" s="52"/>
      <c r="GCK7" s="52"/>
      <c r="GCL7" s="52"/>
      <c r="GCM7" s="52"/>
      <c r="GCN7" s="52"/>
      <c r="GCO7" s="52"/>
      <c r="GCP7" s="52"/>
      <c r="GCQ7" s="52"/>
      <c r="GCR7" s="52"/>
      <c r="GCS7" s="52"/>
      <c r="GCT7" s="52"/>
      <c r="GCU7" s="52"/>
      <c r="GCV7" s="52"/>
      <c r="GCW7" s="52"/>
      <c r="GCX7" s="52"/>
      <c r="GCY7" s="52"/>
      <c r="GCZ7" s="52"/>
      <c r="GDA7" s="52"/>
      <c r="GDB7" s="52"/>
      <c r="GDC7" s="52"/>
      <c r="GDD7" s="52"/>
      <c r="GDE7" s="52"/>
      <c r="GDF7" s="52"/>
      <c r="GDG7" s="52"/>
      <c r="GDH7" s="52"/>
      <c r="GDI7" s="52"/>
      <c r="GDJ7" s="52"/>
      <c r="GDK7" s="52"/>
      <c r="GDL7" s="52"/>
      <c r="GDM7" s="52"/>
      <c r="GDN7" s="52"/>
      <c r="GDO7" s="52"/>
      <c r="GDP7" s="52"/>
      <c r="GDQ7" s="52"/>
      <c r="GDR7" s="52"/>
      <c r="GDS7" s="52"/>
      <c r="GDT7" s="52"/>
      <c r="GDU7" s="52"/>
      <c r="GDV7" s="52"/>
      <c r="GDW7" s="52"/>
      <c r="GDX7" s="52"/>
      <c r="GDY7" s="52"/>
      <c r="GDZ7" s="52"/>
      <c r="GEA7" s="52"/>
      <c r="GEB7" s="52"/>
      <c r="GEC7" s="52"/>
      <c r="GED7" s="52"/>
      <c r="GEE7" s="52"/>
      <c r="GEF7" s="52"/>
      <c r="GEG7" s="52"/>
      <c r="GEH7" s="52"/>
      <c r="GEI7" s="52"/>
      <c r="GEJ7" s="52"/>
      <c r="GEK7" s="52"/>
      <c r="GEL7" s="52"/>
      <c r="GEM7" s="52"/>
      <c r="GEN7" s="52"/>
      <c r="GEO7" s="52"/>
      <c r="GEP7" s="52"/>
      <c r="GEQ7" s="52"/>
      <c r="GER7" s="52"/>
      <c r="GES7" s="52"/>
      <c r="GET7" s="52"/>
      <c r="GEU7" s="52"/>
      <c r="GEV7" s="52"/>
      <c r="GEW7" s="52"/>
      <c r="GEX7" s="52"/>
      <c r="GEY7" s="52"/>
      <c r="GEZ7" s="52"/>
      <c r="GFA7" s="52"/>
      <c r="GFB7" s="52"/>
      <c r="GFC7" s="52"/>
      <c r="GFD7" s="52"/>
      <c r="GFE7" s="52"/>
      <c r="GFF7" s="52"/>
      <c r="GFG7" s="52"/>
      <c r="GFH7" s="52"/>
      <c r="GFI7" s="52"/>
      <c r="GFJ7" s="52"/>
      <c r="GFK7" s="52"/>
      <c r="GFL7" s="52"/>
      <c r="GFM7" s="52"/>
      <c r="GFN7" s="52"/>
      <c r="GFO7" s="52"/>
      <c r="GFP7" s="52"/>
      <c r="GFQ7" s="52"/>
      <c r="GFR7" s="52"/>
      <c r="GFS7" s="52"/>
      <c r="GFT7" s="52"/>
      <c r="GFU7" s="52"/>
      <c r="GFV7" s="52"/>
      <c r="GFW7" s="52"/>
      <c r="GFX7" s="52"/>
      <c r="GFY7" s="52"/>
      <c r="GFZ7" s="52"/>
      <c r="GGA7" s="52"/>
      <c r="GGB7" s="52"/>
      <c r="GGC7" s="52"/>
      <c r="GGD7" s="52"/>
      <c r="GGE7" s="52"/>
      <c r="GGF7" s="52"/>
      <c r="GGG7" s="52"/>
      <c r="GGH7" s="52"/>
      <c r="GGI7" s="52"/>
      <c r="GGJ7" s="52"/>
      <c r="GGK7" s="52"/>
      <c r="GGL7" s="52"/>
      <c r="GGM7" s="52"/>
      <c r="GGN7" s="52"/>
      <c r="GGO7" s="52"/>
      <c r="GGP7" s="52"/>
      <c r="GGQ7" s="52"/>
      <c r="GGR7" s="52"/>
      <c r="GGS7" s="52"/>
      <c r="GGT7" s="52"/>
      <c r="GGU7" s="52"/>
      <c r="GGV7" s="52"/>
      <c r="GGW7" s="52"/>
      <c r="GGX7" s="52"/>
      <c r="GGY7" s="52"/>
      <c r="GGZ7" s="52"/>
      <c r="GHA7" s="52"/>
      <c r="GHB7" s="52"/>
      <c r="GHC7" s="52"/>
      <c r="GHD7" s="52"/>
      <c r="GHE7" s="52"/>
      <c r="GHF7" s="52"/>
      <c r="GHG7" s="52"/>
      <c r="GHH7" s="52"/>
      <c r="GHI7" s="52"/>
      <c r="GHJ7" s="52"/>
      <c r="GHK7" s="52"/>
      <c r="GHL7" s="52"/>
      <c r="GHM7" s="52"/>
      <c r="GHN7" s="52"/>
      <c r="GHO7" s="52"/>
      <c r="GHP7" s="52"/>
      <c r="GHQ7" s="52"/>
      <c r="GHR7" s="52"/>
      <c r="GHS7" s="52"/>
      <c r="GHT7" s="52"/>
      <c r="GHU7" s="52"/>
      <c r="GHV7" s="52"/>
      <c r="GHW7" s="52"/>
      <c r="GHX7" s="52"/>
      <c r="GHY7" s="52"/>
      <c r="GHZ7" s="52"/>
      <c r="GIA7" s="52"/>
      <c r="GIB7" s="52"/>
      <c r="GIC7" s="52"/>
      <c r="GID7" s="52"/>
      <c r="GIE7" s="52"/>
      <c r="GIF7" s="52"/>
      <c r="GIG7" s="52"/>
      <c r="GIH7" s="52"/>
      <c r="GII7" s="52"/>
      <c r="GIJ7" s="52"/>
      <c r="GIK7" s="52"/>
      <c r="GIL7" s="52"/>
      <c r="GIM7" s="52"/>
      <c r="GIN7" s="52"/>
      <c r="GIO7" s="52"/>
      <c r="GIP7" s="52"/>
      <c r="GIQ7" s="52"/>
      <c r="GIR7" s="52"/>
      <c r="GIS7" s="52"/>
      <c r="GIT7" s="52"/>
      <c r="GIU7" s="52"/>
      <c r="GIV7" s="52"/>
      <c r="GIW7" s="52"/>
      <c r="GIX7" s="52"/>
      <c r="GIY7" s="52"/>
      <c r="GIZ7" s="52"/>
      <c r="GJA7" s="52"/>
      <c r="GJB7" s="52"/>
      <c r="GJC7" s="52"/>
      <c r="GJD7" s="52"/>
      <c r="GJE7" s="52"/>
      <c r="GJF7" s="52"/>
      <c r="GJG7" s="52"/>
      <c r="GJH7" s="52"/>
      <c r="GJI7" s="52"/>
      <c r="GJJ7" s="52"/>
      <c r="GJK7" s="52"/>
      <c r="GJL7" s="52"/>
      <c r="GJM7" s="52"/>
      <c r="GJN7" s="52"/>
      <c r="GJO7" s="52"/>
      <c r="GJP7" s="52"/>
      <c r="GJQ7" s="52"/>
      <c r="GJR7" s="52"/>
      <c r="GJS7" s="52"/>
      <c r="GJT7" s="52"/>
      <c r="GJU7" s="52"/>
      <c r="GJV7" s="52"/>
      <c r="GJW7" s="52"/>
      <c r="GJX7" s="52"/>
      <c r="GJY7" s="52"/>
      <c r="GJZ7" s="52"/>
      <c r="GKA7" s="52"/>
      <c r="GKB7" s="52"/>
      <c r="GKC7" s="52"/>
      <c r="GKD7" s="52"/>
      <c r="GKE7" s="52"/>
      <c r="GKF7" s="52"/>
      <c r="GKG7" s="52"/>
      <c r="GKH7" s="52"/>
      <c r="GKI7" s="52"/>
      <c r="GKJ7" s="52"/>
      <c r="GKK7" s="52"/>
      <c r="GKL7" s="52"/>
      <c r="GKM7" s="52"/>
      <c r="GKN7" s="52"/>
      <c r="GKO7" s="52"/>
      <c r="GKP7" s="52"/>
      <c r="GKQ7" s="52"/>
      <c r="GKR7" s="52"/>
      <c r="GKS7" s="52"/>
      <c r="GKT7" s="52"/>
      <c r="GKU7" s="52"/>
      <c r="GKV7" s="52"/>
      <c r="GKW7" s="52"/>
      <c r="GKX7" s="52"/>
      <c r="GKY7" s="52"/>
      <c r="GKZ7" s="52"/>
      <c r="GLA7" s="52"/>
      <c r="GLB7" s="52"/>
      <c r="GLC7" s="52"/>
      <c r="GLD7" s="52"/>
      <c r="GLE7" s="52"/>
      <c r="GLF7" s="52"/>
      <c r="GLG7" s="52"/>
      <c r="GLH7" s="52"/>
      <c r="GLI7" s="52"/>
      <c r="GLJ7" s="52"/>
      <c r="GLK7" s="52"/>
      <c r="GLL7" s="52"/>
      <c r="GLM7" s="52"/>
      <c r="GLN7" s="52"/>
      <c r="GLO7" s="52"/>
      <c r="GLP7" s="52"/>
      <c r="GLQ7" s="52"/>
      <c r="GLR7" s="52"/>
      <c r="GLS7" s="52"/>
      <c r="GLT7" s="52"/>
      <c r="GLU7" s="52"/>
      <c r="GLV7" s="52"/>
      <c r="GLW7" s="52"/>
      <c r="GLX7" s="52"/>
      <c r="GLY7" s="52"/>
      <c r="GLZ7" s="52"/>
      <c r="GMA7" s="52"/>
      <c r="GMB7" s="52"/>
      <c r="GMC7" s="52"/>
      <c r="GMD7" s="52"/>
      <c r="GME7" s="52"/>
      <c r="GMF7" s="52"/>
      <c r="GMG7" s="52"/>
      <c r="GMH7" s="52"/>
      <c r="GMI7" s="52"/>
      <c r="GMJ7" s="52"/>
      <c r="GMK7" s="52"/>
      <c r="GML7" s="52"/>
      <c r="GMM7" s="52"/>
      <c r="GMN7" s="52"/>
      <c r="GMO7" s="52"/>
      <c r="GMP7" s="52"/>
      <c r="GMQ7" s="52"/>
      <c r="GMR7" s="52"/>
      <c r="GMS7" s="52"/>
      <c r="GMT7" s="52"/>
      <c r="GMU7" s="52"/>
      <c r="GMV7" s="52"/>
      <c r="GMW7" s="52"/>
      <c r="GMX7" s="52"/>
      <c r="GMY7" s="52"/>
      <c r="GMZ7" s="52"/>
      <c r="GNA7" s="52"/>
      <c r="GNB7" s="52"/>
      <c r="GNC7" s="52"/>
      <c r="GND7" s="52"/>
      <c r="GNE7" s="52"/>
      <c r="GNF7" s="52"/>
      <c r="GNG7" s="52"/>
      <c r="GNH7" s="52"/>
      <c r="GNI7" s="52"/>
      <c r="GNJ7" s="52"/>
      <c r="GNK7" s="52"/>
      <c r="GNL7" s="52"/>
      <c r="GNM7" s="52"/>
      <c r="GNN7" s="52"/>
      <c r="GNO7" s="52"/>
      <c r="GNP7" s="52"/>
      <c r="GNQ7" s="52"/>
      <c r="GNR7" s="52"/>
      <c r="GNS7" s="52"/>
      <c r="GNT7" s="52"/>
      <c r="GNU7" s="52"/>
      <c r="GNV7" s="52"/>
      <c r="GNW7" s="52"/>
      <c r="GNX7" s="52"/>
      <c r="GNY7" s="52"/>
      <c r="GNZ7" s="52"/>
      <c r="GOA7" s="52"/>
      <c r="GOB7" s="52"/>
      <c r="GOC7" s="52"/>
      <c r="GOD7" s="52"/>
      <c r="GOE7" s="52"/>
      <c r="GOF7" s="52"/>
      <c r="GOG7" s="52"/>
      <c r="GOH7" s="52"/>
      <c r="GOI7" s="52"/>
      <c r="GOJ7" s="52"/>
      <c r="GOK7" s="52"/>
      <c r="GOL7" s="52"/>
      <c r="GOM7" s="52"/>
      <c r="GON7" s="52"/>
      <c r="GOO7" s="52"/>
      <c r="GOP7" s="52"/>
      <c r="GOQ7" s="52"/>
      <c r="GOR7" s="52"/>
      <c r="GOS7" s="52"/>
      <c r="GOT7" s="52"/>
      <c r="GOU7" s="52"/>
      <c r="GOV7" s="52"/>
      <c r="GOW7" s="52"/>
      <c r="GOX7" s="52"/>
      <c r="GOY7" s="52"/>
      <c r="GOZ7" s="52"/>
      <c r="GPA7" s="52"/>
      <c r="GPB7" s="52"/>
      <c r="GPC7" s="52"/>
      <c r="GPD7" s="52"/>
      <c r="GPE7" s="52"/>
      <c r="GPF7" s="52"/>
      <c r="GPG7" s="52"/>
      <c r="GPH7" s="52"/>
      <c r="GPI7" s="52"/>
      <c r="GPJ7" s="52"/>
      <c r="GPK7" s="52"/>
      <c r="GPL7" s="52"/>
      <c r="GPM7" s="52"/>
      <c r="GPN7" s="52"/>
      <c r="GPO7" s="52"/>
      <c r="GPP7" s="52"/>
      <c r="GPQ7" s="52"/>
      <c r="GPR7" s="52"/>
      <c r="GPS7" s="52"/>
      <c r="GPT7" s="52"/>
      <c r="GPU7" s="52"/>
      <c r="GPV7" s="52"/>
      <c r="GPW7" s="52"/>
      <c r="GPX7" s="52"/>
      <c r="GPY7" s="52"/>
      <c r="GPZ7" s="52"/>
      <c r="GQA7" s="52"/>
      <c r="GQB7" s="52"/>
      <c r="GQC7" s="52"/>
      <c r="GQD7" s="52"/>
      <c r="GQE7" s="52"/>
      <c r="GQF7" s="52"/>
      <c r="GQG7" s="52"/>
      <c r="GQH7" s="52"/>
      <c r="GQI7" s="52"/>
      <c r="GQJ7" s="52"/>
      <c r="GQK7" s="52"/>
      <c r="GQL7" s="52"/>
      <c r="GQM7" s="52"/>
      <c r="GQN7" s="52"/>
      <c r="GQO7" s="52"/>
      <c r="GQP7" s="52"/>
      <c r="GQQ7" s="52"/>
      <c r="GQR7" s="52"/>
      <c r="GQS7" s="52"/>
      <c r="GQT7" s="52"/>
      <c r="GQU7" s="52"/>
      <c r="GQV7" s="52"/>
      <c r="GQW7" s="52"/>
      <c r="GQX7" s="52"/>
      <c r="GQY7" s="52"/>
      <c r="GQZ7" s="52"/>
      <c r="GRA7" s="52"/>
      <c r="GRB7" s="52"/>
      <c r="GRC7" s="52"/>
      <c r="GRD7" s="52"/>
      <c r="GRE7" s="52"/>
      <c r="GRF7" s="52"/>
      <c r="GRG7" s="52"/>
      <c r="GRH7" s="52"/>
      <c r="GRI7" s="52"/>
      <c r="GRJ7" s="52"/>
      <c r="GRK7" s="52"/>
      <c r="GRL7" s="52"/>
      <c r="GRM7" s="52"/>
      <c r="GRN7" s="52"/>
      <c r="GRO7" s="52"/>
      <c r="GRP7" s="52"/>
      <c r="GRQ7" s="52"/>
      <c r="GRR7" s="52"/>
      <c r="GRS7" s="52"/>
      <c r="GRT7" s="52"/>
      <c r="GRU7" s="52"/>
      <c r="GRV7" s="52"/>
      <c r="GRW7" s="52"/>
      <c r="GRX7" s="52"/>
      <c r="GRY7" s="52"/>
      <c r="GRZ7" s="52"/>
      <c r="GSA7" s="52"/>
      <c r="GSB7" s="52"/>
      <c r="GSC7" s="52"/>
      <c r="GSD7" s="52"/>
      <c r="GSE7" s="52"/>
      <c r="GSF7" s="52"/>
      <c r="GSG7" s="52"/>
      <c r="GSH7" s="52"/>
      <c r="GSI7" s="52"/>
      <c r="GSJ7" s="52"/>
      <c r="GSK7" s="52"/>
      <c r="GSL7" s="52"/>
      <c r="GSM7" s="52"/>
      <c r="GSN7" s="52"/>
      <c r="GSO7" s="52"/>
      <c r="GSP7" s="52"/>
      <c r="GSQ7" s="52"/>
      <c r="GSR7" s="52"/>
      <c r="GSS7" s="52"/>
      <c r="GST7" s="52"/>
      <c r="GSU7" s="52"/>
      <c r="GSV7" s="52"/>
      <c r="GSW7" s="52"/>
      <c r="GSX7" s="52"/>
      <c r="GSY7" s="52"/>
      <c r="GSZ7" s="52"/>
      <c r="GTA7" s="52"/>
      <c r="GTB7" s="52"/>
      <c r="GTC7" s="52"/>
      <c r="GTD7" s="52"/>
      <c r="GTE7" s="52"/>
      <c r="GTF7" s="52"/>
      <c r="GTG7" s="52"/>
      <c r="GTH7" s="52"/>
      <c r="GTI7" s="52"/>
      <c r="GTJ7" s="52"/>
      <c r="GTK7" s="52"/>
      <c r="GTL7" s="52"/>
      <c r="GTM7" s="52"/>
      <c r="GTN7" s="52"/>
      <c r="GTO7" s="52"/>
      <c r="GTP7" s="52"/>
      <c r="GTQ7" s="52"/>
      <c r="GTR7" s="52"/>
      <c r="GTS7" s="52"/>
      <c r="GTT7" s="52"/>
      <c r="GTU7" s="52"/>
      <c r="GTV7" s="52"/>
      <c r="GTW7" s="52"/>
      <c r="GTX7" s="52"/>
      <c r="GTY7" s="52"/>
      <c r="GTZ7" s="52"/>
      <c r="GUA7" s="52"/>
      <c r="GUB7" s="52"/>
      <c r="GUC7" s="52"/>
      <c r="GUD7" s="52"/>
      <c r="GUE7" s="52"/>
      <c r="GUF7" s="52"/>
      <c r="GUG7" s="52"/>
      <c r="GUH7" s="52"/>
      <c r="GUI7" s="52"/>
      <c r="GUJ7" s="52"/>
      <c r="GUK7" s="52"/>
      <c r="GUL7" s="52"/>
      <c r="GUM7" s="52"/>
      <c r="GUN7" s="52"/>
      <c r="GUO7" s="52"/>
      <c r="GUP7" s="52"/>
      <c r="GUQ7" s="52"/>
      <c r="GUR7" s="52"/>
      <c r="GUS7" s="52"/>
      <c r="GUT7" s="52"/>
      <c r="GUU7" s="52"/>
      <c r="GUV7" s="52"/>
      <c r="GUW7" s="52"/>
      <c r="GUX7" s="52"/>
      <c r="GUY7" s="52"/>
      <c r="GUZ7" s="52"/>
      <c r="GVA7" s="52"/>
      <c r="GVB7" s="52"/>
      <c r="GVC7" s="52"/>
      <c r="GVD7" s="52"/>
      <c r="GVE7" s="52"/>
      <c r="GVF7" s="52"/>
      <c r="GVG7" s="52"/>
      <c r="GVH7" s="52"/>
      <c r="GVI7" s="52"/>
      <c r="GVJ7" s="52"/>
      <c r="GVK7" s="52"/>
      <c r="GVL7" s="52"/>
      <c r="GVM7" s="52"/>
      <c r="GVN7" s="52"/>
      <c r="GVO7" s="52"/>
      <c r="GVP7" s="52"/>
      <c r="GVQ7" s="52"/>
      <c r="GVR7" s="52"/>
      <c r="GVS7" s="52"/>
      <c r="GVT7" s="52"/>
      <c r="GVU7" s="52"/>
      <c r="GVV7" s="52"/>
      <c r="GVW7" s="52"/>
      <c r="GVX7" s="52"/>
      <c r="GVY7" s="52"/>
      <c r="GVZ7" s="52"/>
      <c r="GWA7" s="52"/>
      <c r="GWB7" s="52"/>
      <c r="GWC7" s="52"/>
      <c r="GWD7" s="52"/>
      <c r="GWE7" s="52"/>
      <c r="GWF7" s="52"/>
      <c r="GWG7" s="52"/>
      <c r="GWH7" s="52"/>
      <c r="GWI7" s="52"/>
      <c r="GWJ7" s="52"/>
      <c r="GWK7" s="52"/>
      <c r="GWL7" s="52"/>
      <c r="GWM7" s="52"/>
      <c r="GWN7" s="52"/>
      <c r="GWO7" s="52"/>
      <c r="GWP7" s="52"/>
      <c r="GWQ7" s="52"/>
      <c r="GWR7" s="52"/>
      <c r="GWS7" s="52"/>
      <c r="GWT7" s="52"/>
      <c r="GWU7" s="52"/>
      <c r="GWV7" s="52"/>
      <c r="GWW7" s="52"/>
      <c r="GWX7" s="52"/>
      <c r="GWY7" s="52"/>
      <c r="GWZ7" s="52"/>
      <c r="GXA7" s="52"/>
      <c r="GXB7" s="52"/>
      <c r="GXC7" s="52"/>
      <c r="GXD7" s="52"/>
      <c r="GXE7" s="52"/>
      <c r="GXF7" s="52"/>
      <c r="GXG7" s="52"/>
      <c r="GXH7" s="52"/>
      <c r="GXI7" s="52"/>
      <c r="GXJ7" s="52"/>
      <c r="GXK7" s="52"/>
      <c r="GXL7" s="52"/>
      <c r="GXM7" s="52"/>
      <c r="GXN7" s="52"/>
      <c r="GXO7" s="52"/>
      <c r="GXP7" s="52"/>
      <c r="GXQ7" s="52"/>
      <c r="GXR7" s="52"/>
      <c r="GXS7" s="52"/>
      <c r="GXT7" s="52"/>
      <c r="GXU7" s="52"/>
      <c r="GXV7" s="52"/>
      <c r="GXW7" s="52"/>
      <c r="GXX7" s="52"/>
      <c r="GXY7" s="52"/>
      <c r="GXZ7" s="52"/>
      <c r="GYA7" s="52"/>
      <c r="GYB7" s="52"/>
      <c r="GYC7" s="52"/>
      <c r="GYD7" s="52"/>
      <c r="GYE7" s="52"/>
      <c r="GYF7" s="52"/>
      <c r="GYG7" s="52"/>
      <c r="GYH7" s="52"/>
      <c r="GYI7" s="52"/>
      <c r="GYJ7" s="52"/>
      <c r="GYK7" s="52"/>
      <c r="GYL7" s="52"/>
      <c r="GYM7" s="52"/>
      <c r="GYN7" s="52"/>
      <c r="GYO7" s="52"/>
      <c r="GYP7" s="52"/>
      <c r="GYQ7" s="52"/>
      <c r="GYR7" s="52"/>
      <c r="GYS7" s="52"/>
      <c r="GYT7" s="52"/>
      <c r="GYU7" s="52"/>
      <c r="GYV7" s="52"/>
      <c r="GYW7" s="52"/>
      <c r="GYX7" s="52"/>
      <c r="GYY7" s="52"/>
      <c r="GYZ7" s="52"/>
      <c r="GZA7" s="52"/>
      <c r="GZB7" s="52"/>
      <c r="GZC7" s="52"/>
      <c r="GZD7" s="52"/>
      <c r="GZE7" s="52"/>
      <c r="GZF7" s="52"/>
      <c r="GZG7" s="52"/>
      <c r="GZH7" s="52"/>
      <c r="GZI7" s="52"/>
      <c r="GZJ7" s="52"/>
      <c r="GZK7" s="52"/>
      <c r="GZL7" s="52"/>
      <c r="GZM7" s="52"/>
      <c r="GZN7" s="52"/>
      <c r="GZO7" s="52"/>
      <c r="GZP7" s="52"/>
      <c r="GZQ7" s="52"/>
      <c r="GZR7" s="52"/>
      <c r="GZS7" s="52"/>
      <c r="GZT7" s="52"/>
      <c r="GZU7" s="52"/>
      <c r="GZV7" s="52"/>
      <c r="GZW7" s="52"/>
      <c r="GZX7" s="52"/>
      <c r="GZY7" s="52"/>
      <c r="GZZ7" s="52"/>
      <c r="HAA7" s="52"/>
      <c r="HAB7" s="52"/>
      <c r="HAC7" s="52"/>
      <c r="HAD7" s="52"/>
      <c r="HAE7" s="52"/>
      <c r="HAF7" s="52"/>
      <c r="HAG7" s="52"/>
      <c r="HAH7" s="52"/>
      <c r="HAI7" s="52"/>
      <c r="HAJ7" s="52"/>
      <c r="HAK7" s="52"/>
      <c r="HAL7" s="52"/>
      <c r="HAM7" s="52"/>
      <c r="HAN7" s="52"/>
      <c r="HAO7" s="52"/>
      <c r="HAP7" s="52"/>
      <c r="HAQ7" s="52"/>
      <c r="HAR7" s="52"/>
      <c r="HAS7" s="52"/>
      <c r="HAT7" s="52"/>
      <c r="HAU7" s="52"/>
      <c r="HAV7" s="52"/>
      <c r="HAW7" s="52"/>
      <c r="HAX7" s="52"/>
      <c r="HAY7" s="52"/>
      <c r="HAZ7" s="52"/>
      <c r="HBA7" s="52"/>
      <c r="HBB7" s="52"/>
      <c r="HBC7" s="52"/>
      <c r="HBD7" s="52"/>
      <c r="HBE7" s="52"/>
      <c r="HBF7" s="52"/>
      <c r="HBG7" s="52"/>
      <c r="HBH7" s="52"/>
      <c r="HBI7" s="52"/>
      <c r="HBJ7" s="52"/>
      <c r="HBK7" s="52"/>
      <c r="HBL7" s="52"/>
      <c r="HBM7" s="52"/>
      <c r="HBN7" s="52"/>
      <c r="HBO7" s="52"/>
      <c r="HBP7" s="52"/>
      <c r="HBQ7" s="52"/>
      <c r="HBR7" s="52"/>
      <c r="HBS7" s="52"/>
      <c r="HBT7" s="52"/>
      <c r="HBU7" s="52"/>
      <c r="HBV7" s="52"/>
      <c r="HBW7" s="52"/>
      <c r="HBX7" s="52"/>
      <c r="HBY7" s="52"/>
      <c r="HBZ7" s="52"/>
      <c r="HCA7" s="52"/>
      <c r="HCB7" s="52"/>
      <c r="HCC7" s="52"/>
      <c r="HCD7" s="52"/>
      <c r="HCE7" s="52"/>
      <c r="HCF7" s="52"/>
      <c r="HCG7" s="52"/>
      <c r="HCH7" s="52"/>
      <c r="HCI7" s="52"/>
      <c r="HCJ7" s="52"/>
      <c r="HCK7" s="52"/>
      <c r="HCL7" s="52"/>
      <c r="HCM7" s="52"/>
      <c r="HCN7" s="52"/>
      <c r="HCO7" s="52"/>
      <c r="HCP7" s="52"/>
      <c r="HCQ7" s="52"/>
      <c r="HCR7" s="52"/>
      <c r="HCS7" s="52"/>
      <c r="HCT7" s="52"/>
      <c r="HCU7" s="52"/>
      <c r="HCV7" s="52"/>
      <c r="HCW7" s="52"/>
      <c r="HCX7" s="52"/>
      <c r="HCY7" s="52"/>
      <c r="HCZ7" s="52"/>
      <c r="HDA7" s="52"/>
      <c r="HDB7" s="52"/>
      <c r="HDC7" s="52"/>
      <c r="HDD7" s="52"/>
      <c r="HDE7" s="52"/>
      <c r="HDF7" s="52"/>
      <c r="HDG7" s="52"/>
      <c r="HDH7" s="52"/>
      <c r="HDI7" s="52"/>
      <c r="HDJ7" s="52"/>
      <c r="HDK7" s="52"/>
      <c r="HDL7" s="52"/>
      <c r="HDM7" s="52"/>
      <c r="HDN7" s="52"/>
      <c r="HDO7" s="52"/>
      <c r="HDP7" s="52"/>
      <c r="HDQ7" s="52"/>
      <c r="HDR7" s="52"/>
      <c r="HDS7" s="52"/>
      <c r="HDT7" s="52"/>
      <c r="HDU7" s="52"/>
      <c r="HDV7" s="52"/>
      <c r="HDW7" s="52"/>
      <c r="HDX7" s="52"/>
      <c r="HDY7" s="52"/>
      <c r="HDZ7" s="52"/>
      <c r="HEA7" s="52"/>
      <c r="HEB7" s="52"/>
      <c r="HEC7" s="52"/>
      <c r="HED7" s="52"/>
      <c r="HEE7" s="52"/>
      <c r="HEF7" s="52"/>
      <c r="HEG7" s="52"/>
      <c r="HEH7" s="52"/>
      <c r="HEI7" s="52"/>
      <c r="HEJ7" s="52"/>
      <c r="HEK7" s="52"/>
      <c r="HEL7" s="52"/>
      <c r="HEM7" s="52"/>
      <c r="HEN7" s="52"/>
      <c r="HEO7" s="52"/>
      <c r="HEP7" s="52"/>
      <c r="HEQ7" s="52"/>
      <c r="HER7" s="52"/>
      <c r="HES7" s="52"/>
      <c r="HET7" s="52"/>
      <c r="HEU7" s="52"/>
      <c r="HEV7" s="52"/>
      <c r="HEW7" s="52"/>
      <c r="HEX7" s="52"/>
      <c r="HEY7" s="52"/>
      <c r="HEZ7" s="52"/>
      <c r="HFA7" s="52"/>
      <c r="HFB7" s="52"/>
      <c r="HFC7" s="52"/>
      <c r="HFD7" s="52"/>
      <c r="HFE7" s="52"/>
      <c r="HFF7" s="52"/>
      <c r="HFG7" s="52"/>
      <c r="HFH7" s="52"/>
      <c r="HFI7" s="52"/>
      <c r="HFJ7" s="52"/>
      <c r="HFK7" s="52"/>
      <c r="HFL7" s="52"/>
      <c r="HFM7" s="52"/>
      <c r="HFN7" s="52"/>
      <c r="HFO7" s="52"/>
      <c r="HFP7" s="52"/>
      <c r="HFQ7" s="52"/>
      <c r="HFR7" s="52"/>
      <c r="HFS7" s="52"/>
      <c r="HFT7" s="52"/>
      <c r="HFU7" s="52"/>
      <c r="HFV7" s="52"/>
      <c r="HFW7" s="52"/>
      <c r="HFX7" s="52"/>
      <c r="HFY7" s="52"/>
      <c r="HFZ7" s="52"/>
      <c r="HGA7" s="52"/>
      <c r="HGB7" s="52"/>
      <c r="HGC7" s="52"/>
      <c r="HGD7" s="52"/>
      <c r="HGE7" s="52"/>
      <c r="HGF7" s="52"/>
      <c r="HGG7" s="52"/>
      <c r="HGH7" s="52"/>
      <c r="HGI7" s="52"/>
      <c r="HGJ7" s="52"/>
      <c r="HGK7" s="52"/>
      <c r="HGL7" s="52"/>
      <c r="HGM7" s="52"/>
      <c r="HGN7" s="52"/>
      <c r="HGO7" s="52"/>
      <c r="HGP7" s="52"/>
      <c r="HGQ7" s="52"/>
      <c r="HGR7" s="52"/>
      <c r="HGS7" s="52"/>
      <c r="HGT7" s="52"/>
      <c r="HGU7" s="52"/>
      <c r="HGV7" s="52"/>
      <c r="HGW7" s="52"/>
      <c r="HGX7" s="52"/>
      <c r="HGY7" s="52"/>
      <c r="HGZ7" s="52"/>
      <c r="HHA7" s="52"/>
      <c r="HHB7" s="52"/>
      <c r="HHC7" s="52"/>
      <c r="HHD7" s="52"/>
      <c r="HHE7" s="52"/>
      <c r="HHF7" s="52"/>
      <c r="HHG7" s="52"/>
      <c r="HHH7" s="52"/>
      <c r="HHI7" s="52"/>
      <c r="HHJ7" s="52"/>
      <c r="HHK7" s="52"/>
      <c r="HHL7" s="52"/>
      <c r="HHM7" s="52"/>
      <c r="HHN7" s="52"/>
      <c r="HHO7" s="52"/>
      <c r="HHP7" s="52"/>
      <c r="HHQ7" s="52"/>
      <c r="HHR7" s="52"/>
      <c r="HHS7" s="52"/>
      <c r="HHT7" s="52"/>
      <c r="HHU7" s="52"/>
      <c r="HHV7" s="52"/>
      <c r="HHW7" s="52"/>
      <c r="HHX7" s="52"/>
      <c r="HHY7" s="52"/>
      <c r="HHZ7" s="52"/>
      <c r="HIA7" s="52"/>
      <c r="HIB7" s="52"/>
      <c r="HIC7" s="52"/>
      <c r="HID7" s="52"/>
      <c r="HIE7" s="52"/>
      <c r="HIF7" s="52"/>
      <c r="HIG7" s="52"/>
      <c r="HIH7" s="52"/>
      <c r="HII7" s="52"/>
      <c r="HIJ7" s="52"/>
      <c r="HIK7" s="52"/>
      <c r="HIL7" s="52"/>
      <c r="HIM7" s="52"/>
      <c r="HIN7" s="52"/>
      <c r="HIO7" s="52"/>
      <c r="HIP7" s="52"/>
      <c r="HIQ7" s="52"/>
      <c r="HIR7" s="52"/>
      <c r="HIS7" s="52"/>
      <c r="HIT7" s="52"/>
      <c r="HIU7" s="52"/>
      <c r="HIV7" s="52"/>
      <c r="HIW7" s="52"/>
      <c r="HIX7" s="52"/>
      <c r="HIY7" s="52"/>
      <c r="HIZ7" s="52"/>
      <c r="HJA7" s="52"/>
      <c r="HJB7" s="52"/>
      <c r="HJC7" s="52"/>
      <c r="HJD7" s="52"/>
      <c r="HJE7" s="52"/>
      <c r="HJF7" s="52"/>
      <c r="HJG7" s="52"/>
      <c r="HJH7" s="52"/>
      <c r="HJI7" s="52"/>
      <c r="HJJ7" s="52"/>
      <c r="HJK7" s="52"/>
      <c r="HJL7" s="52"/>
      <c r="HJM7" s="52"/>
      <c r="HJN7" s="52"/>
      <c r="HJO7" s="52"/>
      <c r="HJP7" s="52"/>
      <c r="HJQ7" s="52"/>
      <c r="HJR7" s="52"/>
      <c r="HJS7" s="52"/>
      <c r="HJT7" s="52"/>
      <c r="HJU7" s="52"/>
      <c r="HJV7" s="52"/>
      <c r="HJW7" s="52"/>
      <c r="HJX7" s="52"/>
      <c r="HJY7" s="52"/>
      <c r="HJZ7" s="52"/>
      <c r="HKA7" s="52"/>
      <c r="HKB7" s="52"/>
      <c r="HKC7" s="52"/>
      <c r="HKD7" s="52"/>
      <c r="HKE7" s="52"/>
      <c r="HKF7" s="52"/>
      <c r="HKG7" s="52"/>
      <c r="HKH7" s="52"/>
      <c r="HKI7" s="52"/>
      <c r="HKJ7" s="52"/>
      <c r="HKK7" s="52"/>
      <c r="HKL7" s="52"/>
      <c r="HKM7" s="52"/>
      <c r="HKN7" s="52"/>
      <c r="HKO7" s="52"/>
      <c r="HKP7" s="52"/>
      <c r="HKQ7" s="52"/>
      <c r="HKR7" s="52"/>
      <c r="HKS7" s="52"/>
      <c r="HKT7" s="52"/>
      <c r="HKU7" s="52"/>
      <c r="HKV7" s="52"/>
      <c r="HKW7" s="52"/>
      <c r="HKX7" s="52"/>
      <c r="HKY7" s="52"/>
      <c r="HKZ7" s="52"/>
      <c r="HLA7" s="52"/>
      <c r="HLB7" s="52"/>
      <c r="HLC7" s="52"/>
      <c r="HLD7" s="52"/>
      <c r="HLE7" s="52"/>
      <c r="HLF7" s="52"/>
      <c r="HLG7" s="52"/>
      <c r="HLH7" s="52"/>
      <c r="HLI7" s="52"/>
      <c r="HLJ7" s="52"/>
      <c r="HLK7" s="52"/>
      <c r="HLL7" s="52"/>
      <c r="HLM7" s="52"/>
      <c r="HLN7" s="52"/>
      <c r="HLO7" s="52"/>
      <c r="HLP7" s="52"/>
      <c r="HLQ7" s="52"/>
      <c r="HLR7" s="52"/>
      <c r="HLS7" s="52"/>
      <c r="HLT7" s="52"/>
      <c r="HLU7" s="52"/>
      <c r="HLV7" s="52"/>
      <c r="HLW7" s="52"/>
      <c r="HLX7" s="52"/>
      <c r="HLY7" s="52"/>
      <c r="HLZ7" s="52"/>
      <c r="HMA7" s="52"/>
      <c r="HMB7" s="52"/>
      <c r="HMC7" s="52"/>
      <c r="HMD7" s="52"/>
      <c r="HME7" s="52"/>
      <c r="HMF7" s="52"/>
      <c r="HMG7" s="52"/>
      <c r="HMH7" s="52"/>
      <c r="HMI7" s="52"/>
      <c r="HMJ7" s="52"/>
      <c r="HMK7" s="52"/>
      <c r="HML7" s="52"/>
      <c r="HMM7" s="52"/>
      <c r="HMN7" s="52"/>
      <c r="HMO7" s="52"/>
      <c r="HMP7" s="52"/>
      <c r="HMQ7" s="52"/>
      <c r="HMR7" s="52"/>
      <c r="HMS7" s="52"/>
      <c r="HMT7" s="52"/>
      <c r="HMU7" s="52"/>
      <c r="HMV7" s="52"/>
      <c r="HMW7" s="52"/>
      <c r="HMX7" s="52"/>
      <c r="HMY7" s="52"/>
      <c r="HMZ7" s="52"/>
      <c r="HNA7" s="52"/>
      <c r="HNB7" s="52"/>
      <c r="HNC7" s="52"/>
      <c r="HND7" s="52"/>
      <c r="HNE7" s="52"/>
      <c r="HNF7" s="52"/>
      <c r="HNG7" s="52"/>
      <c r="HNH7" s="52"/>
      <c r="HNI7" s="52"/>
      <c r="HNJ7" s="52"/>
      <c r="HNK7" s="52"/>
      <c r="HNL7" s="52"/>
      <c r="HNM7" s="52"/>
      <c r="HNN7" s="52"/>
      <c r="HNO7" s="52"/>
      <c r="HNP7" s="52"/>
      <c r="HNQ7" s="52"/>
      <c r="HNR7" s="52"/>
      <c r="HNS7" s="52"/>
      <c r="HNT7" s="52"/>
      <c r="HNU7" s="52"/>
      <c r="HNV7" s="52"/>
      <c r="HNW7" s="52"/>
      <c r="HNX7" s="52"/>
      <c r="HNY7" s="52"/>
      <c r="HNZ7" s="52"/>
      <c r="HOA7" s="52"/>
      <c r="HOB7" s="52"/>
      <c r="HOC7" s="52"/>
      <c r="HOD7" s="52"/>
      <c r="HOE7" s="52"/>
      <c r="HOF7" s="52"/>
      <c r="HOG7" s="52"/>
      <c r="HOH7" s="52"/>
      <c r="HOI7" s="52"/>
      <c r="HOJ7" s="52"/>
      <c r="HOK7" s="52"/>
      <c r="HOL7" s="52"/>
      <c r="HOM7" s="52"/>
      <c r="HON7" s="52"/>
      <c r="HOO7" s="52"/>
      <c r="HOP7" s="52"/>
      <c r="HOQ7" s="52"/>
      <c r="HOR7" s="52"/>
      <c r="HOS7" s="52"/>
      <c r="HOT7" s="52"/>
      <c r="HOU7" s="52"/>
      <c r="HOV7" s="52"/>
      <c r="HOW7" s="52"/>
      <c r="HOX7" s="52"/>
      <c r="HOY7" s="52"/>
      <c r="HOZ7" s="52"/>
      <c r="HPA7" s="52"/>
      <c r="HPB7" s="52"/>
      <c r="HPC7" s="52"/>
      <c r="HPD7" s="52"/>
      <c r="HPE7" s="52"/>
      <c r="HPF7" s="52"/>
      <c r="HPG7" s="52"/>
      <c r="HPH7" s="52"/>
      <c r="HPI7" s="52"/>
      <c r="HPJ7" s="52"/>
      <c r="HPK7" s="52"/>
      <c r="HPL7" s="52"/>
      <c r="HPM7" s="52"/>
      <c r="HPN7" s="52"/>
      <c r="HPO7" s="52"/>
      <c r="HPP7" s="52"/>
      <c r="HPQ7" s="52"/>
      <c r="HPR7" s="52"/>
      <c r="HPS7" s="52"/>
      <c r="HPT7" s="52"/>
      <c r="HPU7" s="52"/>
      <c r="HPV7" s="52"/>
      <c r="HPW7" s="52"/>
      <c r="HPX7" s="52"/>
      <c r="HPY7" s="52"/>
      <c r="HPZ7" s="52"/>
      <c r="HQA7" s="52"/>
      <c r="HQB7" s="52"/>
      <c r="HQC7" s="52"/>
      <c r="HQD7" s="52"/>
      <c r="HQE7" s="52"/>
      <c r="HQF7" s="52"/>
      <c r="HQG7" s="52"/>
      <c r="HQH7" s="52"/>
      <c r="HQI7" s="52"/>
      <c r="HQJ7" s="52"/>
      <c r="HQK7" s="52"/>
      <c r="HQL7" s="52"/>
      <c r="HQM7" s="52"/>
      <c r="HQN7" s="52"/>
      <c r="HQO7" s="52"/>
      <c r="HQP7" s="52"/>
      <c r="HQQ7" s="52"/>
      <c r="HQR7" s="52"/>
      <c r="HQS7" s="52"/>
      <c r="HQT7" s="52"/>
      <c r="HQU7" s="52"/>
      <c r="HQV7" s="52"/>
      <c r="HQW7" s="52"/>
      <c r="HQX7" s="52"/>
      <c r="HQY7" s="52"/>
      <c r="HQZ7" s="52"/>
      <c r="HRA7" s="52"/>
      <c r="HRB7" s="52"/>
      <c r="HRC7" s="52"/>
      <c r="HRD7" s="52"/>
      <c r="HRE7" s="52"/>
      <c r="HRF7" s="52"/>
      <c r="HRG7" s="52"/>
      <c r="HRH7" s="52"/>
      <c r="HRI7" s="52"/>
      <c r="HRJ7" s="52"/>
      <c r="HRK7" s="52"/>
      <c r="HRL7" s="52"/>
      <c r="HRM7" s="52"/>
      <c r="HRN7" s="52"/>
      <c r="HRO7" s="52"/>
      <c r="HRP7" s="52"/>
      <c r="HRQ7" s="52"/>
      <c r="HRR7" s="52"/>
      <c r="HRS7" s="52"/>
      <c r="HRT7" s="52"/>
      <c r="HRU7" s="52"/>
      <c r="HRV7" s="52"/>
      <c r="HRW7" s="52"/>
      <c r="HRX7" s="52"/>
      <c r="HRY7" s="52"/>
      <c r="HRZ7" s="52"/>
      <c r="HSA7" s="52"/>
      <c r="HSB7" s="52"/>
      <c r="HSC7" s="52"/>
      <c r="HSD7" s="52"/>
      <c r="HSE7" s="52"/>
      <c r="HSF7" s="52"/>
      <c r="HSG7" s="52"/>
      <c r="HSH7" s="52"/>
      <c r="HSI7" s="52"/>
      <c r="HSJ7" s="52"/>
      <c r="HSK7" s="52"/>
      <c r="HSL7" s="52"/>
      <c r="HSM7" s="52"/>
      <c r="HSN7" s="52"/>
      <c r="HSO7" s="52"/>
      <c r="HSP7" s="52"/>
      <c r="HSQ7" s="52"/>
      <c r="HSR7" s="52"/>
      <c r="HSS7" s="52"/>
      <c r="HST7" s="52"/>
      <c r="HSU7" s="52"/>
      <c r="HSV7" s="52"/>
      <c r="HSW7" s="52"/>
      <c r="HSX7" s="52"/>
      <c r="HSY7" s="52"/>
      <c r="HSZ7" s="52"/>
      <c r="HTA7" s="52"/>
      <c r="HTB7" s="52"/>
      <c r="HTC7" s="52"/>
      <c r="HTD7" s="52"/>
      <c r="HTE7" s="52"/>
      <c r="HTF7" s="52"/>
      <c r="HTG7" s="52"/>
      <c r="HTH7" s="52"/>
      <c r="HTI7" s="52"/>
      <c r="HTJ7" s="52"/>
      <c r="HTK7" s="52"/>
      <c r="HTL7" s="52"/>
      <c r="HTM7" s="52"/>
      <c r="HTN7" s="52"/>
      <c r="HTO7" s="52"/>
      <c r="HTP7" s="52"/>
      <c r="HTQ7" s="52"/>
      <c r="HTR7" s="52"/>
      <c r="HTS7" s="52"/>
      <c r="HTT7" s="52"/>
      <c r="HTU7" s="52"/>
      <c r="HTV7" s="52"/>
      <c r="HTW7" s="52"/>
      <c r="HTX7" s="52"/>
      <c r="HTY7" s="52"/>
      <c r="HTZ7" s="52"/>
      <c r="HUA7" s="52"/>
      <c r="HUB7" s="52"/>
      <c r="HUC7" s="52"/>
      <c r="HUD7" s="52"/>
      <c r="HUE7" s="52"/>
      <c r="HUF7" s="52"/>
      <c r="HUG7" s="52"/>
      <c r="HUH7" s="52"/>
      <c r="HUI7" s="52"/>
      <c r="HUJ7" s="52"/>
      <c r="HUK7" s="52"/>
      <c r="HUL7" s="52"/>
      <c r="HUM7" s="52"/>
      <c r="HUN7" s="52"/>
      <c r="HUO7" s="52"/>
      <c r="HUP7" s="52"/>
      <c r="HUQ7" s="52"/>
      <c r="HUR7" s="52"/>
      <c r="HUS7" s="52"/>
      <c r="HUT7" s="52"/>
      <c r="HUU7" s="52"/>
      <c r="HUV7" s="52"/>
      <c r="HUW7" s="52"/>
      <c r="HUX7" s="52"/>
      <c r="HUY7" s="52"/>
      <c r="HUZ7" s="52"/>
      <c r="HVA7" s="52"/>
      <c r="HVB7" s="52"/>
      <c r="HVC7" s="52"/>
      <c r="HVD7" s="52"/>
      <c r="HVE7" s="52"/>
      <c r="HVF7" s="52"/>
      <c r="HVG7" s="52"/>
      <c r="HVH7" s="52"/>
      <c r="HVI7" s="52"/>
      <c r="HVJ7" s="52"/>
      <c r="HVK7" s="52"/>
      <c r="HVL7" s="52"/>
      <c r="HVM7" s="52"/>
      <c r="HVN7" s="52"/>
      <c r="HVO7" s="52"/>
      <c r="HVP7" s="52"/>
      <c r="HVQ7" s="52"/>
      <c r="HVR7" s="52"/>
      <c r="HVS7" s="52"/>
      <c r="HVT7" s="52"/>
      <c r="HVU7" s="52"/>
      <c r="HVV7" s="52"/>
      <c r="HVW7" s="52"/>
      <c r="HVX7" s="52"/>
      <c r="HVY7" s="52"/>
      <c r="HVZ7" s="52"/>
      <c r="HWA7" s="52"/>
      <c r="HWB7" s="52"/>
      <c r="HWC7" s="52"/>
      <c r="HWD7" s="52"/>
      <c r="HWE7" s="52"/>
      <c r="HWF7" s="52"/>
      <c r="HWG7" s="52"/>
      <c r="HWH7" s="52"/>
      <c r="HWI7" s="52"/>
      <c r="HWJ7" s="52"/>
      <c r="HWK7" s="52"/>
      <c r="HWL7" s="52"/>
      <c r="HWM7" s="52"/>
      <c r="HWN7" s="52"/>
      <c r="HWO7" s="52"/>
      <c r="HWP7" s="52"/>
      <c r="HWQ7" s="52"/>
      <c r="HWR7" s="52"/>
      <c r="HWS7" s="52"/>
      <c r="HWT7" s="52"/>
      <c r="HWU7" s="52"/>
      <c r="HWV7" s="52"/>
      <c r="HWW7" s="52"/>
      <c r="HWX7" s="52"/>
      <c r="HWY7" s="52"/>
      <c r="HWZ7" s="52"/>
      <c r="HXA7" s="52"/>
      <c r="HXB7" s="52"/>
      <c r="HXC7" s="52"/>
      <c r="HXD7" s="52"/>
      <c r="HXE7" s="52"/>
      <c r="HXF7" s="52"/>
      <c r="HXG7" s="52"/>
      <c r="HXH7" s="52"/>
      <c r="HXI7" s="52"/>
      <c r="HXJ7" s="52"/>
      <c r="HXK7" s="52"/>
      <c r="HXL7" s="52"/>
      <c r="HXM7" s="52"/>
      <c r="HXN7" s="52"/>
      <c r="HXO7" s="52"/>
      <c r="HXP7" s="52"/>
      <c r="HXQ7" s="52"/>
      <c r="HXR7" s="52"/>
      <c r="HXS7" s="52"/>
      <c r="HXT7" s="52"/>
      <c r="HXU7" s="52"/>
      <c r="HXV7" s="52"/>
      <c r="HXW7" s="52"/>
      <c r="HXX7" s="52"/>
      <c r="HXY7" s="52"/>
      <c r="HXZ7" s="52"/>
      <c r="HYA7" s="52"/>
      <c r="HYB7" s="52"/>
      <c r="HYC7" s="52"/>
      <c r="HYD7" s="52"/>
      <c r="HYE7" s="52"/>
      <c r="HYF7" s="52"/>
      <c r="HYG7" s="52"/>
      <c r="HYH7" s="52"/>
      <c r="HYI7" s="52"/>
      <c r="HYJ7" s="52"/>
      <c r="HYK7" s="52"/>
      <c r="HYL7" s="52"/>
      <c r="HYM7" s="52"/>
      <c r="HYN7" s="52"/>
      <c r="HYO7" s="52"/>
      <c r="HYP7" s="52"/>
      <c r="HYQ7" s="52"/>
      <c r="HYR7" s="52"/>
      <c r="HYS7" s="52"/>
      <c r="HYT7" s="52"/>
      <c r="HYU7" s="52"/>
      <c r="HYV7" s="52"/>
      <c r="HYW7" s="52"/>
      <c r="HYX7" s="52"/>
      <c r="HYY7" s="52"/>
      <c r="HYZ7" s="52"/>
      <c r="HZA7" s="52"/>
      <c r="HZB7" s="52"/>
      <c r="HZC7" s="52"/>
      <c r="HZD7" s="52"/>
      <c r="HZE7" s="52"/>
      <c r="HZF7" s="52"/>
      <c r="HZG7" s="52"/>
      <c r="HZH7" s="52"/>
      <c r="HZI7" s="52"/>
      <c r="HZJ7" s="52"/>
      <c r="HZK7" s="52"/>
      <c r="HZL7" s="52"/>
      <c r="HZM7" s="52"/>
      <c r="HZN7" s="52"/>
      <c r="HZO7" s="52"/>
      <c r="HZP7" s="52"/>
      <c r="HZQ7" s="52"/>
      <c r="HZR7" s="52"/>
      <c r="HZS7" s="52"/>
      <c r="HZT7" s="52"/>
      <c r="HZU7" s="52"/>
      <c r="HZV7" s="52"/>
      <c r="HZW7" s="52"/>
      <c r="HZX7" s="52"/>
      <c r="HZY7" s="52"/>
      <c r="HZZ7" s="52"/>
      <c r="IAA7" s="52"/>
      <c r="IAB7" s="52"/>
      <c r="IAC7" s="52"/>
      <c r="IAD7" s="52"/>
      <c r="IAE7" s="52"/>
      <c r="IAF7" s="52"/>
      <c r="IAG7" s="52"/>
      <c r="IAH7" s="52"/>
      <c r="IAI7" s="52"/>
      <c r="IAJ7" s="52"/>
      <c r="IAK7" s="52"/>
      <c r="IAL7" s="52"/>
      <c r="IAM7" s="52"/>
      <c r="IAN7" s="52"/>
      <c r="IAO7" s="52"/>
      <c r="IAP7" s="52"/>
      <c r="IAQ7" s="52"/>
      <c r="IAR7" s="52"/>
      <c r="IAS7" s="52"/>
      <c r="IAT7" s="52"/>
      <c r="IAU7" s="52"/>
      <c r="IAV7" s="52"/>
      <c r="IAW7" s="52"/>
      <c r="IAX7" s="52"/>
      <c r="IAY7" s="52"/>
      <c r="IAZ7" s="52"/>
      <c r="IBA7" s="52"/>
      <c r="IBB7" s="52"/>
      <c r="IBC7" s="52"/>
      <c r="IBD7" s="52"/>
      <c r="IBE7" s="52"/>
      <c r="IBF7" s="52"/>
      <c r="IBG7" s="52"/>
      <c r="IBH7" s="52"/>
      <c r="IBI7" s="52"/>
      <c r="IBJ7" s="52"/>
      <c r="IBK7" s="52"/>
      <c r="IBL7" s="52"/>
      <c r="IBM7" s="52"/>
      <c r="IBN7" s="52"/>
      <c r="IBO7" s="52"/>
      <c r="IBP7" s="52"/>
      <c r="IBQ7" s="52"/>
      <c r="IBR7" s="52"/>
      <c r="IBS7" s="52"/>
      <c r="IBT7" s="52"/>
      <c r="IBU7" s="52"/>
      <c r="IBV7" s="52"/>
      <c r="IBW7" s="52"/>
      <c r="IBX7" s="52"/>
      <c r="IBY7" s="52"/>
      <c r="IBZ7" s="52"/>
      <c r="ICA7" s="52"/>
      <c r="ICB7" s="52"/>
      <c r="ICC7" s="52"/>
      <c r="ICD7" s="52"/>
      <c r="ICE7" s="52"/>
      <c r="ICF7" s="52"/>
      <c r="ICG7" s="52"/>
      <c r="ICH7" s="52"/>
      <c r="ICI7" s="52"/>
      <c r="ICJ7" s="52"/>
      <c r="ICK7" s="52"/>
      <c r="ICL7" s="52"/>
      <c r="ICM7" s="52"/>
      <c r="ICN7" s="52"/>
      <c r="ICO7" s="52"/>
      <c r="ICP7" s="52"/>
      <c r="ICQ7" s="52"/>
      <c r="ICR7" s="52"/>
      <c r="ICS7" s="52"/>
      <c r="ICT7" s="52"/>
      <c r="ICU7" s="52"/>
      <c r="ICV7" s="52"/>
      <c r="ICW7" s="52"/>
      <c r="ICX7" s="52"/>
      <c r="ICY7" s="52"/>
      <c r="ICZ7" s="52"/>
      <c r="IDA7" s="52"/>
      <c r="IDB7" s="52"/>
      <c r="IDC7" s="52"/>
      <c r="IDD7" s="52"/>
      <c r="IDE7" s="52"/>
      <c r="IDF7" s="52"/>
      <c r="IDG7" s="52"/>
      <c r="IDH7" s="52"/>
      <c r="IDI7" s="52"/>
      <c r="IDJ7" s="52"/>
      <c r="IDK7" s="52"/>
      <c r="IDL7" s="52"/>
      <c r="IDM7" s="52"/>
      <c r="IDN7" s="52"/>
      <c r="IDO7" s="52"/>
      <c r="IDP7" s="52"/>
      <c r="IDQ7" s="52"/>
      <c r="IDR7" s="52"/>
      <c r="IDS7" s="52"/>
      <c r="IDT7" s="52"/>
      <c r="IDU7" s="52"/>
      <c r="IDV7" s="52"/>
      <c r="IDW7" s="52"/>
      <c r="IDX7" s="52"/>
      <c r="IDY7" s="52"/>
      <c r="IDZ7" s="52"/>
      <c r="IEA7" s="52"/>
      <c r="IEB7" s="52"/>
      <c r="IEC7" s="52"/>
      <c r="IED7" s="52"/>
      <c r="IEE7" s="52"/>
      <c r="IEF7" s="52"/>
      <c r="IEG7" s="52"/>
      <c r="IEH7" s="52"/>
      <c r="IEI7" s="52"/>
      <c r="IEJ7" s="52"/>
      <c r="IEK7" s="52"/>
      <c r="IEL7" s="52"/>
      <c r="IEM7" s="52"/>
      <c r="IEN7" s="52"/>
      <c r="IEO7" s="52"/>
      <c r="IEP7" s="52"/>
      <c r="IEQ7" s="52"/>
      <c r="IER7" s="52"/>
      <c r="IES7" s="52"/>
      <c r="IET7" s="52"/>
      <c r="IEU7" s="52"/>
      <c r="IEV7" s="52"/>
      <c r="IEW7" s="52"/>
      <c r="IEX7" s="52"/>
      <c r="IEY7" s="52"/>
      <c r="IEZ7" s="52"/>
      <c r="IFA7" s="52"/>
      <c r="IFB7" s="52"/>
      <c r="IFC7" s="52"/>
      <c r="IFD7" s="52"/>
      <c r="IFE7" s="52"/>
      <c r="IFF7" s="52"/>
      <c r="IFG7" s="52"/>
      <c r="IFH7" s="52"/>
      <c r="IFI7" s="52"/>
      <c r="IFJ7" s="52"/>
      <c r="IFK7" s="52"/>
      <c r="IFL7" s="52"/>
      <c r="IFM7" s="52"/>
      <c r="IFN7" s="52"/>
      <c r="IFO7" s="52"/>
      <c r="IFP7" s="52"/>
      <c r="IFQ7" s="52"/>
      <c r="IFR7" s="52"/>
      <c r="IFS7" s="52"/>
      <c r="IFT7" s="52"/>
      <c r="IFU7" s="52"/>
      <c r="IFV7" s="52"/>
      <c r="IFW7" s="52"/>
      <c r="IFX7" s="52"/>
      <c r="IFY7" s="52"/>
      <c r="IFZ7" s="52"/>
      <c r="IGA7" s="52"/>
      <c r="IGB7" s="52"/>
      <c r="IGC7" s="52"/>
      <c r="IGD7" s="52"/>
      <c r="IGE7" s="52"/>
      <c r="IGF7" s="52"/>
      <c r="IGG7" s="52"/>
      <c r="IGH7" s="52"/>
      <c r="IGI7" s="52"/>
      <c r="IGJ7" s="52"/>
      <c r="IGK7" s="52"/>
      <c r="IGL7" s="52"/>
      <c r="IGM7" s="52"/>
      <c r="IGN7" s="52"/>
      <c r="IGO7" s="52"/>
      <c r="IGP7" s="52"/>
      <c r="IGQ7" s="52"/>
      <c r="IGR7" s="52"/>
      <c r="IGS7" s="52"/>
      <c r="IGT7" s="52"/>
      <c r="IGU7" s="52"/>
      <c r="IGV7" s="52"/>
      <c r="IGW7" s="52"/>
      <c r="IGX7" s="52"/>
      <c r="IGY7" s="52"/>
      <c r="IGZ7" s="52"/>
      <c r="IHA7" s="52"/>
      <c r="IHB7" s="52"/>
      <c r="IHC7" s="52"/>
      <c r="IHD7" s="52"/>
      <c r="IHE7" s="52"/>
      <c r="IHF7" s="52"/>
      <c r="IHG7" s="52"/>
      <c r="IHH7" s="52"/>
      <c r="IHI7" s="52"/>
      <c r="IHJ7" s="52"/>
      <c r="IHK7" s="52"/>
      <c r="IHL7" s="52"/>
      <c r="IHM7" s="52"/>
      <c r="IHN7" s="52"/>
      <c r="IHO7" s="52"/>
      <c r="IHP7" s="52"/>
      <c r="IHQ7" s="52"/>
      <c r="IHR7" s="52"/>
      <c r="IHS7" s="52"/>
      <c r="IHT7" s="52"/>
      <c r="IHU7" s="52"/>
      <c r="IHV7" s="52"/>
      <c r="IHW7" s="52"/>
      <c r="IHX7" s="52"/>
      <c r="IHY7" s="52"/>
      <c r="IHZ7" s="52"/>
      <c r="IIA7" s="52"/>
      <c r="IIB7" s="52"/>
      <c r="IIC7" s="52"/>
      <c r="IID7" s="52"/>
      <c r="IIE7" s="52"/>
      <c r="IIF7" s="52"/>
      <c r="IIG7" s="52"/>
      <c r="IIH7" s="52"/>
      <c r="III7" s="52"/>
      <c r="IIJ7" s="52"/>
      <c r="IIK7" s="52"/>
      <c r="IIL7" s="52"/>
      <c r="IIM7" s="52"/>
      <c r="IIN7" s="52"/>
      <c r="IIO7" s="52"/>
      <c r="IIP7" s="52"/>
      <c r="IIQ7" s="52"/>
      <c r="IIR7" s="52"/>
      <c r="IIS7" s="52"/>
      <c r="IIT7" s="52"/>
      <c r="IIU7" s="52"/>
      <c r="IIV7" s="52"/>
      <c r="IIW7" s="52"/>
      <c r="IIX7" s="52"/>
      <c r="IIY7" s="52"/>
      <c r="IIZ7" s="52"/>
      <c r="IJA7" s="52"/>
      <c r="IJB7" s="52"/>
      <c r="IJC7" s="52"/>
      <c r="IJD7" s="52"/>
      <c r="IJE7" s="52"/>
      <c r="IJF7" s="52"/>
      <c r="IJG7" s="52"/>
      <c r="IJH7" s="52"/>
      <c r="IJI7" s="52"/>
      <c r="IJJ7" s="52"/>
      <c r="IJK7" s="52"/>
      <c r="IJL7" s="52"/>
      <c r="IJM7" s="52"/>
      <c r="IJN7" s="52"/>
      <c r="IJO7" s="52"/>
      <c r="IJP7" s="52"/>
      <c r="IJQ7" s="52"/>
      <c r="IJR7" s="52"/>
      <c r="IJS7" s="52"/>
      <c r="IJT7" s="52"/>
      <c r="IJU7" s="52"/>
      <c r="IJV7" s="52"/>
      <c r="IJW7" s="52"/>
      <c r="IJX7" s="52"/>
      <c r="IJY7" s="52"/>
      <c r="IJZ7" s="52"/>
      <c r="IKA7" s="52"/>
      <c r="IKB7" s="52"/>
      <c r="IKC7" s="52"/>
      <c r="IKD7" s="52"/>
      <c r="IKE7" s="52"/>
      <c r="IKF7" s="52"/>
      <c r="IKG7" s="52"/>
      <c r="IKH7" s="52"/>
      <c r="IKI7" s="52"/>
      <c r="IKJ7" s="52"/>
      <c r="IKK7" s="52"/>
      <c r="IKL7" s="52"/>
      <c r="IKM7" s="52"/>
      <c r="IKN7" s="52"/>
      <c r="IKO7" s="52"/>
      <c r="IKP7" s="52"/>
      <c r="IKQ7" s="52"/>
      <c r="IKR7" s="52"/>
      <c r="IKS7" s="52"/>
      <c r="IKT7" s="52"/>
      <c r="IKU7" s="52"/>
      <c r="IKV7" s="52"/>
      <c r="IKW7" s="52"/>
      <c r="IKX7" s="52"/>
      <c r="IKY7" s="52"/>
      <c r="IKZ7" s="52"/>
      <c r="ILA7" s="52"/>
      <c r="ILB7" s="52"/>
      <c r="ILC7" s="52"/>
      <c r="ILD7" s="52"/>
      <c r="ILE7" s="52"/>
      <c r="ILF7" s="52"/>
      <c r="ILG7" s="52"/>
      <c r="ILH7" s="52"/>
      <c r="ILI7" s="52"/>
      <c r="ILJ7" s="52"/>
      <c r="ILK7" s="52"/>
      <c r="ILL7" s="52"/>
      <c r="ILM7" s="52"/>
      <c r="ILN7" s="52"/>
      <c r="ILO7" s="52"/>
      <c r="ILP7" s="52"/>
      <c r="ILQ7" s="52"/>
      <c r="ILR7" s="52"/>
      <c r="ILS7" s="52"/>
      <c r="ILT7" s="52"/>
      <c r="ILU7" s="52"/>
      <c r="ILV7" s="52"/>
      <c r="ILW7" s="52"/>
      <c r="ILX7" s="52"/>
      <c r="ILY7" s="52"/>
      <c r="ILZ7" s="52"/>
      <c r="IMA7" s="52"/>
      <c r="IMB7" s="52"/>
      <c r="IMC7" s="52"/>
      <c r="IMD7" s="52"/>
      <c r="IME7" s="52"/>
      <c r="IMF7" s="52"/>
      <c r="IMG7" s="52"/>
      <c r="IMH7" s="52"/>
      <c r="IMI7" s="52"/>
      <c r="IMJ7" s="52"/>
      <c r="IMK7" s="52"/>
      <c r="IML7" s="52"/>
      <c r="IMM7" s="52"/>
      <c r="IMN7" s="52"/>
      <c r="IMO7" s="52"/>
      <c r="IMP7" s="52"/>
      <c r="IMQ7" s="52"/>
      <c r="IMR7" s="52"/>
      <c r="IMS7" s="52"/>
      <c r="IMT7" s="52"/>
      <c r="IMU7" s="52"/>
      <c r="IMV7" s="52"/>
      <c r="IMW7" s="52"/>
      <c r="IMX7" s="52"/>
      <c r="IMY7" s="52"/>
      <c r="IMZ7" s="52"/>
      <c r="INA7" s="52"/>
      <c r="INB7" s="52"/>
      <c r="INC7" s="52"/>
      <c r="IND7" s="52"/>
      <c r="INE7" s="52"/>
      <c r="INF7" s="52"/>
      <c r="ING7" s="52"/>
      <c r="INH7" s="52"/>
      <c r="INI7" s="52"/>
      <c r="INJ7" s="52"/>
      <c r="INK7" s="52"/>
      <c r="INL7" s="52"/>
      <c r="INM7" s="52"/>
      <c r="INN7" s="52"/>
      <c r="INO7" s="52"/>
      <c r="INP7" s="52"/>
      <c r="INQ7" s="52"/>
      <c r="INR7" s="52"/>
      <c r="INS7" s="52"/>
      <c r="INT7" s="52"/>
      <c r="INU7" s="52"/>
      <c r="INV7" s="52"/>
      <c r="INW7" s="52"/>
      <c r="INX7" s="52"/>
      <c r="INY7" s="52"/>
      <c r="INZ7" s="52"/>
      <c r="IOA7" s="52"/>
      <c r="IOB7" s="52"/>
      <c r="IOC7" s="52"/>
      <c r="IOD7" s="52"/>
      <c r="IOE7" s="52"/>
      <c r="IOF7" s="52"/>
      <c r="IOG7" s="52"/>
      <c r="IOH7" s="52"/>
      <c r="IOI7" s="52"/>
      <c r="IOJ7" s="52"/>
      <c r="IOK7" s="52"/>
      <c r="IOL7" s="52"/>
      <c r="IOM7" s="52"/>
      <c r="ION7" s="52"/>
      <c r="IOO7" s="52"/>
      <c r="IOP7" s="52"/>
      <c r="IOQ7" s="52"/>
      <c r="IOR7" s="52"/>
      <c r="IOS7" s="52"/>
      <c r="IOT7" s="52"/>
      <c r="IOU7" s="52"/>
      <c r="IOV7" s="52"/>
      <c r="IOW7" s="52"/>
      <c r="IOX7" s="52"/>
      <c r="IOY7" s="52"/>
      <c r="IOZ7" s="52"/>
      <c r="IPA7" s="52"/>
      <c r="IPB7" s="52"/>
      <c r="IPC7" s="52"/>
      <c r="IPD7" s="52"/>
      <c r="IPE7" s="52"/>
      <c r="IPF7" s="52"/>
      <c r="IPG7" s="52"/>
      <c r="IPH7" s="52"/>
      <c r="IPI7" s="52"/>
      <c r="IPJ7" s="52"/>
      <c r="IPK7" s="52"/>
      <c r="IPL7" s="52"/>
      <c r="IPM7" s="52"/>
      <c r="IPN7" s="52"/>
      <c r="IPO7" s="52"/>
      <c r="IPP7" s="52"/>
      <c r="IPQ7" s="52"/>
      <c r="IPR7" s="52"/>
      <c r="IPS7" s="52"/>
      <c r="IPT7" s="52"/>
      <c r="IPU7" s="52"/>
      <c r="IPV7" s="52"/>
      <c r="IPW7" s="52"/>
      <c r="IPX7" s="52"/>
      <c r="IPY7" s="52"/>
      <c r="IPZ7" s="52"/>
      <c r="IQA7" s="52"/>
      <c r="IQB7" s="52"/>
      <c r="IQC7" s="52"/>
      <c r="IQD7" s="52"/>
      <c r="IQE7" s="52"/>
      <c r="IQF7" s="52"/>
      <c r="IQG7" s="52"/>
      <c r="IQH7" s="52"/>
      <c r="IQI7" s="52"/>
      <c r="IQJ7" s="52"/>
      <c r="IQK7" s="52"/>
      <c r="IQL7" s="52"/>
      <c r="IQM7" s="52"/>
      <c r="IQN7" s="52"/>
      <c r="IQO7" s="52"/>
      <c r="IQP7" s="52"/>
      <c r="IQQ7" s="52"/>
      <c r="IQR7" s="52"/>
      <c r="IQS7" s="52"/>
      <c r="IQT7" s="52"/>
      <c r="IQU7" s="52"/>
      <c r="IQV7" s="52"/>
      <c r="IQW7" s="52"/>
      <c r="IQX7" s="52"/>
      <c r="IQY7" s="52"/>
      <c r="IQZ7" s="52"/>
      <c r="IRA7" s="52"/>
      <c r="IRB7" s="52"/>
      <c r="IRC7" s="52"/>
      <c r="IRD7" s="52"/>
      <c r="IRE7" s="52"/>
      <c r="IRF7" s="52"/>
      <c r="IRG7" s="52"/>
      <c r="IRH7" s="52"/>
      <c r="IRI7" s="52"/>
      <c r="IRJ7" s="52"/>
      <c r="IRK7" s="52"/>
      <c r="IRL7" s="52"/>
      <c r="IRM7" s="52"/>
      <c r="IRN7" s="52"/>
      <c r="IRO7" s="52"/>
      <c r="IRP7" s="52"/>
      <c r="IRQ7" s="52"/>
      <c r="IRR7" s="52"/>
      <c r="IRS7" s="52"/>
      <c r="IRT7" s="52"/>
      <c r="IRU7" s="52"/>
      <c r="IRV7" s="52"/>
      <c r="IRW7" s="52"/>
      <c r="IRX7" s="52"/>
      <c r="IRY7" s="52"/>
      <c r="IRZ7" s="52"/>
      <c r="ISA7" s="52"/>
      <c r="ISB7" s="52"/>
      <c r="ISC7" s="52"/>
      <c r="ISD7" s="52"/>
      <c r="ISE7" s="52"/>
      <c r="ISF7" s="52"/>
      <c r="ISG7" s="52"/>
      <c r="ISH7" s="52"/>
      <c r="ISI7" s="52"/>
      <c r="ISJ7" s="52"/>
      <c r="ISK7" s="52"/>
      <c r="ISL7" s="52"/>
      <c r="ISM7" s="52"/>
      <c r="ISN7" s="52"/>
      <c r="ISO7" s="52"/>
      <c r="ISP7" s="52"/>
      <c r="ISQ7" s="52"/>
      <c r="ISR7" s="52"/>
      <c r="ISS7" s="52"/>
      <c r="IST7" s="52"/>
      <c r="ISU7" s="52"/>
      <c r="ISV7" s="52"/>
      <c r="ISW7" s="52"/>
      <c r="ISX7" s="52"/>
      <c r="ISY7" s="52"/>
      <c r="ISZ7" s="52"/>
      <c r="ITA7" s="52"/>
      <c r="ITB7" s="52"/>
      <c r="ITC7" s="52"/>
      <c r="ITD7" s="52"/>
      <c r="ITE7" s="52"/>
      <c r="ITF7" s="52"/>
      <c r="ITG7" s="52"/>
      <c r="ITH7" s="52"/>
      <c r="ITI7" s="52"/>
      <c r="ITJ7" s="52"/>
      <c r="ITK7" s="52"/>
      <c r="ITL7" s="52"/>
      <c r="ITM7" s="52"/>
      <c r="ITN7" s="52"/>
      <c r="ITO7" s="52"/>
      <c r="ITP7" s="52"/>
      <c r="ITQ7" s="52"/>
      <c r="ITR7" s="52"/>
      <c r="ITS7" s="52"/>
      <c r="ITT7" s="52"/>
      <c r="ITU7" s="52"/>
      <c r="ITV7" s="52"/>
      <c r="ITW7" s="52"/>
      <c r="ITX7" s="52"/>
      <c r="ITY7" s="52"/>
      <c r="ITZ7" s="52"/>
      <c r="IUA7" s="52"/>
      <c r="IUB7" s="52"/>
      <c r="IUC7" s="52"/>
      <c r="IUD7" s="52"/>
      <c r="IUE7" s="52"/>
      <c r="IUF7" s="52"/>
      <c r="IUG7" s="52"/>
      <c r="IUH7" s="52"/>
      <c r="IUI7" s="52"/>
      <c r="IUJ7" s="52"/>
      <c r="IUK7" s="52"/>
      <c r="IUL7" s="52"/>
      <c r="IUM7" s="52"/>
      <c r="IUN7" s="52"/>
      <c r="IUO7" s="52"/>
      <c r="IUP7" s="52"/>
      <c r="IUQ7" s="52"/>
      <c r="IUR7" s="52"/>
      <c r="IUS7" s="52"/>
      <c r="IUT7" s="52"/>
      <c r="IUU7" s="52"/>
      <c r="IUV7" s="52"/>
      <c r="IUW7" s="52"/>
      <c r="IUX7" s="52"/>
      <c r="IUY7" s="52"/>
      <c r="IUZ7" s="52"/>
      <c r="IVA7" s="52"/>
      <c r="IVB7" s="52"/>
      <c r="IVC7" s="52"/>
      <c r="IVD7" s="52"/>
      <c r="IVE7" s="52"/>
      <c r="IVF7" s="52"/>
      <c r="IVG7" s="52"/>
      <c r="IVH7" s="52"/>
      <c r="IVI7" s="52"/>
      <c r="IVJ7" s="52"/>
      <c r="IVK7" s="52"/>
      <c r="IVL7" s="52"/>
      <c r="IVM7" s="52"/>
      <c r="IVN7" s="52"/>
      <c r="IVO7" s="52"/>
      <c r="IVP7" s="52"/>
      <c r="IVQ7" s="52"/>
      <c r="IVR7" s="52"/>
      <c r="IVS7" s="52"/>
      <c r="IVT7" s="52"/>
      <c r="IVU7" s="52"/>
      <c r="IVV7" s="52"/>
      <c r="IVW7" s="52"/>
      <c r="IVX7" s="52"/>
      <c r="IVY7" s="52"/>
      <c r="IVZ7" s="52"/>
      <c r="IWA7" s="52"/>
      <c r="IWB7" s="52"/>
      <c r="IWC7" s="52"/>
      <c r="IWD7" s="52"/>
      <c r="IWE7" s="52"/>
      <c r="IWF7" s="52"/>
      <c r="IWG7" s="52"/>
      <c r="IWH7" s="52"/>
      <c r="IWI7" s="52"/>
      <c r="IWJ7" s="52"/>
      <c r="IWK7" s="52"/>
      <c r="IWL7" s="52"/>
      <c r="IWM7" s="52"/>
      <c r="IWN7" s="52"/>
      <c r="IWO7" s="52"/>
      <c r="IWP7" s="52"/>
      <c r="IWQ7" s="52"/>
      <c r="IWR7" s="52"/>
      <c r="IWS7" s="52"/>
      <c r="IWT7" s="52"/>
      <c r="IWU7" s="52"/>
      <c r="IWV7" s="52"/>
      <c r="IWW7" s="52"/>
      <c r="IWX7" s="52"/>
      <c r="IWY7" s="52"/>
      <c r="IWZ7" s="52"/>
      <c r="IXA7" s="52"/>
      <c r="IXB7" s="52"/>
      <c r="IXC7" s="52"/>
      <c r="IXD7" s="52"/>
      <c r="IXE7" s="52"/>
      <c r="IXF7" s="52"/>
      <c r="IXG7" s="52"/>
      <c r="IXH7" s="52"/>
      <c r="IXI7" s="52"/>
      <c r="IXJ7" s="52"/>
      <c r="IXK7" s="52"/>
      <c r="IXL7" s="52"/>
      <c r="IXM7" s="52"/>
      <c r="IXN7" s="52"/>
      <c r="IXO7" s="52"/>
      <c r="IXP7" s="52"/>
      <c r="IXQ7" s="52"/>
      <c r="IXR7" s="52"/>
      <c r="IXS7" s="52"/>
      <c r="IXT7" s="52"/>
      <c r="IXU7" s="52"/>
      <c r="IXV7" s="52"/>
      <c r="IXW7" s="52"/>
      <c r="IXX7" s="52"/>
      <c r="IXY7" s="52"/>
      <c r="IXZ7" s="52"/>
      <c r="IYA7" s="52"/>
      <c r="IYB7" s="52"/>
      <c r="IYC7" s="52"/>
      <c r="IYD7" s="52"/>
      <c r="IYE7" s="52"/>
      <c r="IYF7" s="52"/>
      <c r="IYG7" s="52"/>
      <c r="IYH7" s="52"/>
      <c r="IYI7" s="52"/>
      <c r="IYJ7" s="52"/>
      <c r="IYK7" s="52"/>
      <c r="IYL7" s="52"/>
      <c r="IYM7" s="52"/>
      <c r="IYN7" s="52"/>
      <c r="IYO7" s="52"/>
      <c r="IYP7" s="52"/>
      <c r="IYQ7" s="52"/>
      <c r="IYR7" s="52"/>
      <c r="IYS7" s="52"/>
      <c r="IYT7" s="52"/>
      <c r="IYU7" s="52"/>
      <c r="IYV7" s="52"/>
      <c r="IYW7" s="52"/>
      <c r="IYX7" s="52"/>
      <c r="IYY7" s="52"/>
      <c r="IYZ7" s="52"/>
      <c r="IZA7" s="52"/>
      <c r="IZB7" s="52"/>
      <c r="IZC7" s="52"/>
      <c r="IZD7" s="52"/>
      <c r="IZE7" s="52"/>
      <c r="IZF7" s="52"/>
      <c r="IZG7" s="52"/>
      <c r="IZH7" s="52"/>
      <c r="IZI7" s="52"/>
      <c r="IZJ7" s="52"/>
      <c r="IZK7" s="52"/>
      <c r="IZL7" s="52"/>
      <c r="IZM7" s="52"/>
      <c r="IZN7" s="52"/>
      <c r="IZO7" s="52"/>
      <c r="IZP7" s="52"/>
      <c r="IZQ7" s="52"/>
      <c r="IZR7" s="52"/>
      <c r="IZS7" s="52"/>
      <c r="IZT7" s="52"/>
      <c r="IZU7" s="52"/>
      <c r="IZV7" s="52"/>
      <c r="IZW7" s="52"/>
      <c r="IZX7" s="52"/>
      <c r="IZY7" s="52"/>
      <c r="IZZ7" s="52"/>
      <c r="JAA7" s="52"/>
      <c r="JAB7" s="52"/>
      <c r="JAC7" s="52"/>
      <c r="JAD7" s="52"/>
      <c r="JAE7" s="52"/>
      <c r="JAF7" s="52"/>
      <c r="JAG7" s="52"/>
      <c r="JAH7" s="52"/>
      <c r="JAI7" s="52"/>
      <c r="JAJ7" s="52"/>
      <c r="JAK7" s="52"/>
      <c r="JAL7" s="52"/>
      <c r="JAM7" s="52"/>
      <c r="JAN7" s="52"/>
      <c r="JAO7" s="52"/>
      <c r="JAP7" s="52"/>
      <c r="JAQ7" s="52"/>
      <c r="JAR7" s="52"/>
      <c r="JAS7" s="52"/>
      <c r="JAT7" s="52"/>
      <c r="JAU7" s="52"/>
      <c r="JAV7" s="52"/>
      <c r="JAW7" s="52"/>
      <c r="JAX7" s="52"/>
      <c r="JAY7" s="52"/>
      <c r="JAZ7" s="52"/>
      <c r="JBA7" s="52"/>
      <c r="JBB7" s="52"/>
      <c r="JBC7" s="52"/>
      <c r="JBD7" s="52"/>
      <c r="JBE7" s="52"/>
      <c r="JBF7" s="52"/>
      <c r="JBG7" s="52"/>
      <c r="JBH7" s="52"/>
      <c r="JBI7" s="52"/>
      <c r="JBJ7" s="52"/>
      <c r="JBK7" s="52"/>
      <c r="JBL7" s="52"/>
      <c r="JBM7" s="52"/>
      <c r="JBN7" s="52"/>
      <c r="JBO7" s="52"/>
      <c r="JBP7" s="52"/>
      <c r="JBQ7" s="52"/>
      <c r="JBR7" s="52"/>
      <c r="JBS7" s="52"/>
      <c r="JBT7" s="52"/>
      <c r="JBU7" s="52"/>
      <c r="JBV7" s="52"/>
      <c r="JBW7" s="52"/>
      <c r="JBX7" s="52"/>
      <c r="JBY7" s="52"/>
      <c r="JBZ7" s="52"/>
      <c r="JCA7" s="52"/>
      <c r="JCB7" s="52"/>
      <c r="JCC7" s="52"/>
      <c r="JCD7" s="52"/>
      <c r="JCE7" s="52"/>
      <c r="JCF7" s="52"/>
      <c r="JCG7" s="52"/>
      <c r="JCH7" s="52"/>
      <c r="JCI7" s="52"/>
      <c r="JCJ7" s="52"/>
      <c r="JCK7" s="52"/>
      <c r="JCL7" s="52"/>
      <c r="JCM7" s="52"/>
      <c r="JCN7" s="52"/>
      <c r="JCO7" s="52"/>
      <c r="JCP7" s="52"/>
      <c r="JCQ7" s="52"/>
      <c r="JCR7" s="52"/>
      <c r="JCS7" s="52"/>
      <c r="JCT7" s="52"/>
      <c r="JCU7" s="52"/>
      <c r="JCV7" s="52"/>
      <c r="JCW7" s="52"/>
      <c r="JCX7" s="52"/>
      <c r="JCY7" s="52"/>
      <c r="JCZ7" s="52"/>
      <c r="JDA7" s="52"/>
      <c r="JDB7" s="52"/>
      <c r="JDC7" s="52"/>
      <c r="JDD7" s="52"/>
      <c r="JDE7" s="52"/>
      <c r="JDF7" s="52"/>
      <c r="JDG7" s="52"/>
      <c r="JDH7" s="52"/>
      <c r="JDI7" s="52"/>
      <c r="JDJ7" s="52"/>
      <c r="JDK7" s="52"/>
      <c r="JDL7" s="52"/>
      <c r="JDM7" s="52"/>
      <c r="JDN7" s="52"/>
      <c r="JDO7" s="52"/>
      <c r="JDP7" s="52"/>
      <c r="JDQ7" s="52"/>
      <c r="JDR7" s="52"/>
      <c r="JDS7" s="52"/>
      <c r="JDT7" s="52"/>
      <c r="JDU7" s="52"/>
      <c r="JDV7" s="52"/>
      <c r="JDW7" s="52"/>
      <c r="JDX7" s="52"/>
      <c r="JDY7" s="52"/>
      <c r="JDZ7" s="52"/>
      <c r="JEA7" s="52"/>
      <c r="JEB7" s="52"/>
      <c r="JEC7" s="52"/>
      <c r="JED7" s="52"/>
      <c r="JEE7" s="52"/>
      <c r="JEF7" s="52"/>
      <c r="JEG7" s="52"/>
      <c r="JEH7" s="52"/>
      <c r="JEI7" s="52"/>
      <c r="JEJ7" s="52"/>
      <c r="JEK7" s="52"/>
      <c r="JEL7" s="52"/>
      <c r="JEM7" s="52"/>
      <c r="JEN7" s="52"/>
      <c r="JEO7" s="52"/>
      <c r="JEP7" s="52"/>
      <c r="JEQ7" s="52"/>
      <c r="JER7" s="52"/>
      <c r="JES7" s="52"/>
      <c r="JET7" s="52"/>
      <c r="JEU7" s="52"/>
      <c r="JEV7" s="52"/>
      <c r="JEW7" s="52"/>
      <c r="JEX7" s="52"/>
      <c r="JEY7" s="52"/>
      <c r="JEZ7" s="52"/>
      <c r="JFA7" s="52"/>
      <c r="JFB7" s="52"/>
      <c r="JFC7" s="52"/>
      <c r="JFD7" s="52"/>
      <c r="JFE7" s="52"/>
      <c r="JFF7" s="52"/>
      <c r="JFG7" s="52"/>
      <c r="JFH7" s="52"/>
      <c r="JFI7" s="52"/>
      <c r="JFJ7" s="52"/>
      <c r="JFK7" s="52"/>
      <c r="JFL7" s="52"/>
      <c r="JFM7" s="52"/>
      <c r="JFN7" s="52"/>
      <c r="JFO7" s="52"/>
      <c r="JFP7" s="52"/>
      <c r="JFQ7" s="52"/>
      <c r="JFR7" s="52"/>
      <c r="JFS7" s="52"/>
      <c r="JFT7" s="52"/>
      <c r="JFU7" s="52"/>
      <c r="JFV7" s="52"/>
      <c r="JFW7" s="52"/>
      <c r="JFX7" s="52"/>
      <c r="JFY7" s="52"/>
      <c r="JFZ7" s="52"/>
      <c r="JGA7" s="52"/>
      <c r="JGB7" s="52"/>
      <c r="JGC7" s="52"/>
      <c r="JGD7" s="52"/>
      <c r="JGE7" s="52"/>
      <c r="JGF7" s="52"/>
      <c r="JGG7" s="52"/>
      <c r="JGH7" s="52"/>
      <c r="JGI7" s="52"/>
      <c r="JGJ7" s="52"/>
      <c r="JGK7" s="52"/>
      <c r="JGL7" s="52"/>
      <c r="JGM7" s="52"/>
      <c r="JGN7" s="52"/>
      <c r="JGO7" s="52"/>
      <c r="JGP7" s="52"/>
      <c r="JGQ7" s="52"/>
      <c r="JGR7" s="52"/>
      <c r="JGS7" s="52"/>
      <c r="JGT7" s="52"/>
      <c r="JGU7" s="52"/>
      <c r="JGV7" s="52"/>
      <c r="JGW7" s="52"/>
      <c r="JGX7" s="52"/>
      <c r="JGY7" s="52"/>
      <c r="JGZ7" s="52"/>
      <c r="JHA7" s="52"/>
      <c r="JHB7" s="52"/>
      <c r="JHC7" s="52"/>
      <c r="JHD7" s="52"/>
      <c r="JHE7" s="52"/>
      <c r="JHF7" s="52"/>
      <c r="JHG7" s="52"/>
      <c r="JHH7" s="52"/>
      <c r="JHI7" s="52"/>
      <c r="JHJ7" s="52"/>
      <c r="JHK7" s="52"/>
      <c r="JHL7" s="52"/>
      <c r="JHM7" s="52"/>
      <c r="JHN7" s="52"/>
      <c r="JHO7" s="52"/>
      <c r="JHP7" s="52"/>
      <c r="JHQ7" s="52"/>
      <c r="JHR7" s="52"/>
      <c r="JHS7" s="52"/>
      <c r="JHT7" s="52"/>
      <c r="JHU7" s="52"/>
      <c r="JHV7" s="52"/>
      <c r="JHW7" s="52"/>
      <c r="JHX7" s="52"/>
      <c r="JHY7" s="52"/>
      <c r="JHZ7" s="52"/>
      <c r="JIA7" s="52"/>
      <c r="JIB7" s="52"/>
      <c r="JIC7" s="52"/>
      <c r="JID7" s="52"/>
      <c r="JIE7" s="52"/>
      <c r="JIF7" s="52"/>
      <c r="JIG7" s="52"/>
      <c r="JIH7" s="52"/>
      <c r="JII7" s="52"/>
      <c r="JIJ7" s="52"/>
      <c r="JIK7" s="52"/>
      <c r="JIL7" s="52"/>
      <c r="JIM7" s="52"/>
      <c r="JIN7" s="52"/>
      <c r="JIO7" s="52"/>
      <c r="JIP7" s="52"/>
      <c r="JIQ7" s="52"/>
      <c r="JIR7" s="52"/>
      <c r="JIS7" s="52"/>
      <c r="JIT7" s="52"/>
      <c r="JIU7" s="52"/>
      <c r="JIV7" s="52"/>
      <c r="JIW7" s="52"/>
      <c r="JIX7" s="52"/>
      <c r="JIY7" s="52"/>
      <c r="JIZ7" s="52"/>
      <c r="JJA7" s="52"/>
      <c r="JJB7" s="52"/>
      <c r="JJC7" s="52"/>
      <c r="JJD7" s="52"/>
      <c r="JJE7" s="52"/>
      <c r="JJF7" s="52"/>
      <c r="JJG7" s="52"/>
      <c r="JJH7" s="52"/>
      <c r="JJI7" s="52"/>
      <c r="JJJ7" s="52"/>
      <c r="JJK7" s="52"/>
      <c r="JJL7" s="52"/>
      <c r="JJM7" s="52"/>
      <c r="JJN7" s="52"/>
      <c r="JJO7" s="52"/>
      <c r="JJP7" s="52"/>
      <c r="JJQ7" s="52"/>
      <c r="JJR7" s="52"/>
      <c r="JJS7" s="52"/>
      <c r="JJT7" s="52"/>
      <c r="JJU7" s="52"/>
      <c r="JJV7" s="52"/>
      <c r="JJW7" s="52"/>
      <c r="JJX7" s="52"/>
      <c r="JJY7" s="52"/>
      <c r="JJZ7" s="52"/>
      <c r="JKA7" s="52"/>
      <c r="JKB7" s="52"/>
      <c r="JKC7" s="52"/>
      <c r="JKD7" s="52"/>
      <c r="JKE7" s="52"/>
      <c r="JKF7" s="52"/>
      <c r="JKG7" s="52"/>
      <c r="JKH7" s="52"/>
      <c r="JKI7" s="52"/>
      <c r="JKJ7" s="52"/>
      <c r="JKK7" s="52"/>
      <c r="JKL7" s="52"/>
      <c r="JKM7" s="52"/>
      <c r="JKN7" s="52"/>
      <c r="JKO7" s="52"/>
      <c r="JKP7" s="52"/>
      <c r="JKQ7" s="52"/>
      <c r="JKR7" s="52"/>
      <c r="JKS7" s="52"/>
      <c r="JKT7" s="52"/>
      <c r="JKU7" s="52"/>
      <c r="JKV7" s="52"/>
      <c r="JKW7" s="52"/>
      <c r="JKX7" s="52"/>
      <c r="JKY7" s="52"/>
      <c r="JKZ7" s="52"/>
      <c r="JLA7" s="52"/>
      <c r="JLB7" s="52"/>
      <c r="JLC7" s="52"/>
      <c r="JLD7" s="52"/>
      <c r="JLE7" s="52"/>
      <c r="JLF7" s="52"/>
      <c r="JLG7" s="52"/>
      <c r="JLH7" s="52"/>
      <c r="JLI7" s="52"/>
      <c r="JLJ7" s="52"/>
      <c r="JLK7" s="52"/>
      <c r="JLL7" s="52"/>
      <c r="JLM7" s="52"/>
      <c r="JLN7" s="52"/>
      <c r="JLO7" s="52"/>
      <c r="JLP7" s="52"/>
      <c r="JLQ7" s="52"/>
      <c r="JLR7" s="52"/>
      <c r="JLS7" s="52"/>
      <c r="JLT7" s="52"/>
      <c r="JLU7" s="52"/>
      <c r="JLV7" s="52"/>
      <c r="JLW7" s="52"/>
      <c r="JLX7" s="52"/>
      <c r="JLY7" s="52"/>
      <c r="JLZ7" s="52"/>
      <c r="JMA7" s="52"/>
      <c r="JMB7" s="52"/>
      <c r="JMC7" s="52"/>
      <c r="JMD7" s="52"/>
      <c r="JME7" s="52"/>
      <c r="JMF7" s="52"/>
      <c r="JMG7" s="52"/>
      <c r="JMH7" s="52"/>
      <c r="JMI7" s="52"/>
      <c r="JMJ7" s="52"/>
      <c r="JMK7" s="52"/>
      <c r="JML7" s="52"/>
      <c r="JMM7" s="52"/>
      <c r="JMN7" s="52"/>
      <c r="JMO7" s="52"/>
      <c r="JMP7" s="52"/>
      <c r="JMQ7" s="52"/>
      <c r="JMR7" s="52"/>
      <c r="JMS7" s="52"/>
      <c r="JMT7" s="52"/>
      <c r="JMU7" s="52"/>
      <c r="JMV7" s="52"/>
      <c r="JMW7" s="52"/>
      <c r="JMX7" s="52"/>
      <c r="JMY7" s="52"/>
      <c r="JMZ7" s="52"/>
      <c r="JNA7" s="52"/>
      <c r="JNB7" s="52"/>
      <c r="JNC7" s="52"/>
      <c r="JND7" s="52"/>
      <c r="JNE7" s="52"/>
      <c r="JNF7" s="52"/>
      <c r="JNG7" s="52"/>
      <c r="JNH7" s="52"/>
      <c r="JNI7" s="52"/>
      <c r="JNJ7" s="52"/>
      <c r="JNK7" s="52"/>
      <c r="JNL7" s="52"/>
      <c r="JNM7" s="52"/>
      <c r="JNN7" s="52"/>
      <c r="JNO7" s="52"/>
      <c r="JNP7" s="52"/>
      <c r="JNQ7" s="52"/>
      <c r="JNR7" s="52"/>
      <c r="JNS7" s="52"/>
      <c r="JNT7" s="52"/>
      <c r="JNU7" s="52"/>
      <c r="JNV7" s="52"/>
      <c r="JNW7" s="52"/>
      <c r="JNX7" s="52"/>
      <c r="JNY7" s="52"/>
      <c r="JNZ7" s="52"/>
      <c r="JOA7" s="52"/>
      <c r="JOB7" s="52"/>
      <c r="JOC7" s="52"/>
      <c r="JOD7" s="52"/>
      <c r="JOE7" s="52"/>
      <c r="JOF7" s="52"/>
      <c r="JOG7" s="52"/>
      <c r="JOH7" s="52"/>
      <c r="JOI7" s="52"/>
      <c r="JOJ7" s="52"/>
      <c r="JOK7" s="52"/>
      <c r="JOL7" s="52"/>
      <c r="JOM7" s="52"/>
      <c r="JON7" s="52"/>
      <c r="JOO7" s="52"/>
      <c r="JOP7" s="52"/>
      <c r="JOQ7" s="52"/>
      <c r="JOR7" s="52"/>
      <c r="JOS7" s="52"/>
      <c r="JOT7" s="52"/>
      <c r="JOU7" s="52"/>
      <c r="JOV7" s="52"/>
      <c r="JOW7" s="52"/>
      <c r="JOX7" s="52"/>
      <c r="JOY7" s="52"/>
      <c r="JOZ7" s="52"/>
      <c r="JPA7" s="52"/>
      <c r="JPB7" s="52"/>
      <c r="JPC7" s="52"/>
      <c r="JPD7" s="52"/>
      <c r="JPE7" s="52"/>
      <c r="JPF7" s="52"/>
      <c r="JPG7" s="52"/>
      <c r="JPH7" s="52"/>
      <c r="JPI7" s="52"/>
      <c r="JPJ7" s="52"/>
      <c r="JPK7" s="52"/>
      <c r="JPL7" s="52"/>
      <c r="JPM7" s="52"/>
      <c r="JPN7" s="52"/>
      <c r="JPO7" s="52"/>
      <c r="JPP7" s="52"/>
      <c r="JPQ7" s="52"/>
      <c r="JPR7" s="52"/>
      <c r="JPS7" s="52"/>
      <c r="JPT7" s="52"/>
      <c r="JPU7" s="52"/>
      <c r="JPV7" s="52"/>
      <c r="JPW7" s="52"/>
      <c r="JPX7" s="52"/>
      <c r="JPY7" s="52"/>
      <c r="JPZ7" s="52"/>
      <c r="JQA7" s="52"/>
      <c r="JQB7" s="52"/>
      <c r="JQC7" s="52"/>
      <c r="JQD7" s="52"/>
      <c r="JQE7" s="52"/>
      <c r="JQF7" s="52"/>
      <c r="JQG7" s="52"/>
      <c r="JQH7" s="52"/>
      <c r="JQI7" s="52"/>
      <c r="JQJ7" s="52"/>
      <c r="JQK7" s="52"/>
      <c r="JQL7" s="52"/>
      <c r="JQM7" s="52"/>
      <c r="JQN7" s="52"/>
      <c r="JQO7" s="52"/>
      <c r="JQP7" s="52"/>
      <c r="JQQ7" s="52"/>
      <c r="JQR7" s="52"/>
      <c r="JQS7" s="52"/>
      <c r="JQT7" s="52"/>
      <c r="JQU7" s="52"/>
      <c r="JQV7" s="52"/>
      <c r="JQW7" s="52"/>
      <c r="JQX7" s="52"/>
      <c r="JQY7" s="52"/>
      <c r="JQZ7" s="52"/>
      <c r="JRA7" s="52"/>
      <c r="JRB7" s="52"/>
      <c r="JRC7" s="52"/>
      <c r="JRD7" s="52"/>
      <c r="JRE7" s="52"/>
      <c r="JRF7" s="52"/>
      <c r="JRG7" s="52"/>
      <c r="JRH7" s="52"/>
      <c r="JRI7" s="52"/>
      <c r="JRJ7" s="52"/>
      <c r="JRK7" s="52"/>
      <c r="JRL7" s="52"/>
      <c r="JRM7" s="52"/>
      <c r="JRN7" s="52"/>
      <c r="JRO7" s="52"/>
      <c r="JRP7" s="52"/>
      <c r="JRQ7" s="52"/>
      <c r="JRR7" s="52"/>
      <c r="JRS7" s="52"/>
      <c r="JRT7" s="52"/>
      <c r="JRU7" s="52"/>
      <c r="JRV7" s="52"/>
      <c r="JRW7" s="52"/>
      <c r="JRX7" s="52"/>
      <c r="JRY7" s="52"/>
      <c r="JRZ7" s="52"/>
      <c r="JSA7" s="52"/>
      <c r="JSB7" s="52"/>
      <c r="JSC7" s="52"/>
      <c r="JSD7" s="52"/>
      <c r="JSE7" s="52"/>
      <c r="JSF7" s="52"/>
      <c r="JSG7" s="52"/>
      <c r="JSH7" s="52"/>
      <c r="JSI7" s="52"/>
      <c r="JSJ7" s="52"/>
      <c r="JSK7" s="52"/>
      <c r="JSL7" s="52"/>
      <c r="JSM7" s="52"/>
      <c r="JSN7" s="52"/>
      <c r="JSO7" s="52"/>
      <c r="JSP7" s="52"/>
      <c r="JSQ7" s="52"/>
      <c r="JSR7" s="52"/>
      <c r="JSS7" s="52"/>
      <c r="JST7" s="52"/>
      <c r="JSU7" s="52"/>
      <c r="JSV7" s="52"/>
      <c r="JSW7" s="52"/>
      <c r="JSX7" s="52"/>
      <c r="JSY7" s="52"/>
      <c r="JSZ7" s="52"/>
      <c r="JTA7" s="52"/>
      <c r="JTB7" s="52"/>
      <c r="JTC7" s="52"/>
      <c r="JTD7" s="52"/>
      <c r="JTE7" s="52"/>
      <c r="JTF7" s="52"/>
      <c r="JTG7" s="52"/>
      <c r="JTH7" s="52"/>
      <c r="JTI7" s="52"/>
      <c r="JTJ7" s="52"/>
      <c r="JTK7" s="52"/>
      <c r="JTL7" s="52"/>
      <c r="JTM7" s="52"/>
      <c r="JTN7" s="52"/>
      <c r="JTO7" s="52"/>
      <c r="JTP7" s="52"/>
      <c r="JTQ7" s="52"/>
      <c r="JTR7" s="52"/>
      <c r="JTS7" s="52"/>
      <c r="JTT7" s="52"/>
      <c r="JTU7" s="52"/>
      <c r="JTV7" s="52"/>
      <c r="JTW7" s="52"/>
      <c r="JTX7" s="52"/>
      <c r="JTY7" s="52"/>
      <c r="JTZ7" s="52"/>
      <c r="JUA7" s="52"/>
      <c r="JUB7" s="52"/>
      <c r="JUC7" s="52"/>
      <c r="JUD7" s="52"/>
      <c r="JUE7" s="52"/>
      <c r="JUF7" s="52"/>
      <c r="JUG7" s="52"/>
      <c r="JUH7" s="52"/>
      <c r="JUI7" s="52"/>
      <c r="JUJ7" s="52"/>
      <c r="JUK7" s="52"/>
      <c r="JUL7" s="52"/>
      <c r="JUM7" s="52"/>
      <c r="JUN7" s="52"/>
      <c r="JUO7" s="52"/>
      <c r="JUP7" s="52"/>
      <c r="JUQ7" s="52"/>
      <c r="JUR7" s="52"/>
      <c r="JUS7" s="52"/>
      <c r="JUT7" s="52"/>
      <c r="JUU7" s="52"/>
      <c r="JUV7" s="52"/>
      <c r="JUW7" s="52"/>
      <c r="JUX7" s="52"/>
      <c r="JUY7" s="52"/>
      <c r="JUZ7" s="52"/>
      <c r="JVA7" s="52"/>
      <c r="JVB7" s="52"/>
      <c r="JVC7" s="52"/>
      <c r="JVD7" s="52"/>
      <c r="JVE7" s="52"/>
      <c r="JVF7" s="52"/>
      <c r="JVG7" s="52"/>
      <c r="JVH7" s="52"/>
      <c r="JVI7" s="52"/>
      <c r="JVJ7" s="52"/>
      <c r="JVK7" s="52"/>
      <c r="JVL7" s="52"/>
      <c r="JVM7" s="52"/>
      <c r="JVN7" s="52"/>
      <c r="JVO7" s="52"/>
      <c r="JVP7" s="52"/>
      <c r="JVQ7" s="52"/>
      <c r="JVR7" s="52"/>
      <c r="JVS7" s="52"/>
      <c r="JVT7" s="52"/>
      <c r="JVU7" s="52"/>
      <c r="JVV7" s="52"/>
      <c r="JVW7" s="52"/>
      <c r="JVX7" s="52"/>
      <c r="JVY7" s="52"/>
      <c r="JVZ7" s="52"/>
      <c r="JWA7" s="52"/>
      <c r="JWB7" s="52"/>
      <c r="JWC7" s="52"/>
      <c r="JWD7" s="52"/>
      <c r="JWE7" s="52"/>
      <c r="JWF7" s="52"/>
      <c r="JWG7" s="52"/>
      <c r="JWH7" s="52"/>
      <c r="JWI7" s="52"/>
      <c r="JWJ7" s="52"/>
      <c r="JWK7" s="52"/>
      <c r="JWL7" s="52"/>
      <c r="JWM7" s="52"/>
      <c r="JWN7" s="52"/>
      <c r="JWO7" s="52"/>
      <c r="JWP7" s="52"/>
      <c r="JWQ7" s="52"/>
      <c r="JWR7" s="52"/>
      <c r="JWS7" s="52"/>
      <c r="JWT7" s="52"/>
      <c r="JWU7" s="52"/>
      <c r="JWV7" s="52"/>
      <c r="JWW7" s="52"/>
      <c r="JWX7" s="52"/>
      <c r="JWY7" s="52"/>
      <c r="JWZ7" s="52"/>
      <c r="JXA7" s="52"/>
      <c r="JXB7" s="52"/>
      <c r="JXC7" s="52"/>
      <c r="JXD7" s="52"/>
      <c r="JXE7" s="52"/>
      <c r="JXF7" s="52"/>
      <c r="JXG7" s="52"/>
      <c r="JXH7" s="52"/>
      <c r="JXI7" s="52"/>
      <c r="JXJ7" s="52"/>
      <c r="JXK7" s="52"/>
      <c r="JXL7" s="52"/>
      <c r="JXM7" s="52"/>
      <c r="JXN7" s="52"/>
      <c r="JXO7" s="52"/>
      <c r="JXP7" s="52"/>
      <c r="JXQ7" s="52"/>
      <c r="JXR7" s="52"/>
      <c r="JXS7" s="52"/>
      <c r="JXT7" s="52"/>
      <c r="JXU7" s="52"/>
      <c r="JXV7" s="52"/>
      <c r="JXW7" s="52"/>
      <c r="JXX7" s="52"/>
      <c r="JXY7" s="52"/>
      <c r="JXZ7" s="52"/>
      <c r="JYA7" s="52"/>
      <c r="JYB7" s="52"/>
      <c r="JYC7" s="52"/>
      <c r="JYD7" s="52"/>
      <c r="JYE7" s="52"/>
      <c r="JYF7" s="52"/>
      <c r="JYG7" s="52"/>
      <c r="JYH7" s="52"/>
      <c r="JYI7" s="52"/>
      <c r="JYJ7" s="52"/>
      <c r="JYK7" s="52"/>
      <c r="JYL7" s="52"/>
      <c r="JYM7" s="52"/>
      <c r="JYN7" s="52"/>
      <c r="JYO7" s="52"/>
      <c r="JYP7" s="52"/>
      <c r="JYQ7" s="52"/>
      <c r="JYR7" s="52"/>
      <c r="JYS7" s="52"/>
      <c r="JYT7" s="52"/>
      <c r="JYU7" s="52"/>
      <c r="JYV7" s="52"/>
      <c r="JYW7" s="52"/>
      <c r="JYX7" s="52"/>
      <c r="JYY7" s="52"/>
      <c r="JYZ7" s="52"/>
      <c r="JZA7" s="52"/>
      <c r="JZB7" s="52"/>
      <c r="JZC7" s="52"/>
      <c r="JZD7" s="52"/>
      <c r="JZE7" s="52"/>
      <c r="JZF7" s="52"/>
      <c r="JZG7" s="52"/>
      <c r="JZH7" s="52"/>
      <c r="JZI7" s="52"/>
      <c r="JZJ7" s="52"/>
      <c r="JZK7" s="52"/>
      <c r="JZL7" s="52"/>
      <c r="JZM7" s="52"/>
      <c r="JZN7" s="52"/>
      <c r="JZO7" s="52"/>
      <c r="JZP7" s="52"/>
      <c r="JZQ7" s="52"/>
      <c r="JZR7" s="52"/>
      <c r="JZS7" s="52"/>
      <c r="JZT7" s="52"/>
      <c r="JZU7" s="52"/>
      <c r="JZV7" s="52"/>
      <c r="JZW7" s="52"/>
      <c r="JZX7" s="52"/>
      <c r="JZY7" s="52"/>
      <c r="JZZ7" s="52"/>
      <c r="KAA7" s="52"/>
      <c r="KAB7" s="52"/>
      <c r="KAC7" s="52"/>
      <c r="KAD7" s="52"/>
      <c r="KAE7" s="52"/>
      <c r="KAF7" s="52"/>
      <c r="KAG7" s="52"/>
      <c r="KAH7" s="52"/>
      <c r="KAI7" s="52"/>
      <c r="KAJ7" s="52"/>
      <c r="KAK7" s="52"/>
      <c r="KAL7" s="52"/>
      <c r="KAM7" s="52"/>
      <c r="KAN7" s="52"/>
      <c r="KAO7" s="52"/>
      <c r="KAP7" s="52"/>
      <c r="KAQ7" s="52"/>
      <c r="KAR7" s="52"/>
      <c r="KAS7" s="52"/>
      <c r="KAT7" s="52"/>
      <c r="KAU7" s="52"/>
      <c r="KAV7" s="52"/>
      <c r="KAW7" s="52"/>
      <c r="KAX7" s="52"/>
      <c r="KAY7" s="52"/>
      <c r="KAZ7" s="52"/>
      <c r="KBA7" s="52"/>
      <c r="KBB7" s="52"/>
      <c r="KBC7" s="52"/>
      <c r="KBD7" s="52"/>
      <c r="KBE7" s="52"/>
      <c r="KBF7" s="52"/>
      <c r="KBG7" s="52"/>
      <c r="KBH7" s="52"/>
      <c r="KBI7" s="52"/>
      <c r="KBJ7" s="52"/>
      <c r="KBK7" s="52"/>
      <c r="KBL7" s="52"/>
      <c r="KBM7" s="52"/>
      <c r="KBN7" s="52"/>
      <c r="KBO7" s="52"/>
      <c r="KBP7" s="52"/>
      <c r="KBQ7" s="52"/>
      <c r="KBR7" s="52"/>
      <c r="KBS7" s="52"/>
      <c r="KBT7" s="52"/>
      <c r="KBU7" s="52"/>
      <c r="KBV7" s="52"/>
      <c r="KBW7" s="52"/>
      <c r="KBX7" s="52"/>
      <c r="KBY7" s="52"/>
      <c r="KBZ7" s="52"/>
      <c r="KCA7" s="52"/>
      <c r="KCB7" s="52"/>
      <c r="KCC7" s="52"/>
      <c r="KCD7" s="52"/>
      <c r="KCE7" s="52"/>
      <c r="KCF7" s="52"/>
      <c r="KCG7" s="52"/>
      <c r="KCH7" s="52"/>
      <c r="KCI7" s="52"/>
      <c r="KCJ7" s="52"/>
      <c r="KCK7" s="52"/>
      <c r="KCL7" s="52"/>
      <c r="KCM7" s="52"/>
      <c r="KCN7" s="52"/>
      <c r="KCO7" s="52"/>
      <c r="KCP7" s="52"/>
      <c r="KCQ7" s="52"/>
      <c r="KCR7" s="52"/>
      <c r="KCS7" s="52"/>
      <c r="KCT7" s="52"/>
      <c r="KCU7" s="52"/>
      <c r="KCV7" s="52"/>
      <c r="KCW7" s="52"/>
      <c r="KCX7" s="52"/>
      <c r="KCY7" s="52"/>
      <c r="KCZ7" s="52"/>
      <c r="KDA7" s="52"/>
      <c r="KDB7" s="52"/>
      <c r="KDC7" s="52"/>
      <c r="KDD7" s="52"/>
      <c r="KDE7" s="52"/>
      <c r="KDF7" s="52"/>
      <c r="KDG7" s="52"/>
      <c r="KDH7" s="52"/>
      <c r="KDI7" s="52"/>
      <c r="KDJ7" s="52"/>
      <c r="KDK7" s="52"/>
      <c r="KDL7" s="52"/>
      <c r="KDM7" s="52"/>
      <c r="KDN7" s="52"/>
      <c r="KDO7" s="52"/>
      <c r="KDP7" s="52"/>
      <c r="KDQ7" s="52"/>
      <c r="KDR7" s="52"/>
      <c r="KDS7" s="52"/>
      <c r="KDT7" s="52"/>
      <c r="KDU7" s="52"/>
      <c r="KDV7" s="52"/>
      <c r="KDW7" s="52"/>
      <c r="KDX7" s="52"/>
      <c r="KDY7" s="52"/>
      <c r="KDZ7" s="52"/>
      <c r="KEA7" s="52"/>
      <c r="KEB7" s="52"/>
      <c r="KEC7" s="52"/>
      <c r="KED7" s="52"/>
      <c r="KEE7" s="52"/>
      <c r="KEF7" s="52"/>
      <c r="KEG7" s="52"/>
      <c r="KEH7" s="52"/>
      <c r="KEI7" s="52"/>
      <c r="KEJ7" s="52"/>
      <c r="KEK7" s="52"/>
      <c r="KEL7" s="52"/>
      <c r="KEM7" s="52"/>
      <c r="KEN7" s="52"/>
      <c r="KEO7" s="52"/>
      <c r="KEP7" s="52"/>
      <c r="KEQ7" s="52"/>
      <c r="KER7" s="52"/>
      <c r="KES7" s="52"/>
      <c r="KET7" s="52"/>
      <c r="KEU7" s="52"/>
      <c r="KEV7" s="52"/>
      <c r="KEW7" s="52"/>
      <c r="KEX7" s="52"/>
      <c r="KEY7" s="52"/>
      <c r="KEZ7" s="52"/>
      <c r="KFA7" s="52"/>
      <c r="KFB7" s="52"/>
      <c r="KFC7" s="52"/>
      <c r="KFD7" s="52"/>
      <c r="KFE7" s="52"/>
      <c r="KFF7" s="52"/>
      <c r="KFG7" s="52"/>
      <c r="KFH7" s="52"/>
      <c r="KFI7" s="52"/>
      <c r="KFJ7" s="52"/>
      <c r="KFK7" s="52"/>
      <c r="KFL7" s="52"/>
      <c r="KFM7" s="52"/>
      <c r="KFN7" s="52"/>
      <c r="KFO7" s="52"/>
      <c r="KFP7" s="52"/>
      <c r="KFQ7" s="52"/>
      <c r="KFR7" s="52"/>
      <c r="KFS7" s="52"/>
      <c r="KFT7" s="52"/>
      <c r="KFU7" s="52"/>
      <c r="KFV7" s="52"/>
      <c r="KFW7" s="52"/>
      <c r="KFX7" s="52"/>
      <c r="KFY7" s="52"/>
      <c r="KFZ7" s="52"/>
      <c r="KGA7" s="52"/>
      <c r="KGB7" s="52"/>
      <c r="KGC7" s="52"/>
      <c r="KGD7" s="52"/>
      <c r="KGE7" s="52"/>
      <c r="KGF7" s="52"/>
      <c r="KGG7" s="52"/>
      <c r="KGH7" s="52"/>
      <c r="KGI7" s="52"/>
      <c r="KGJ7" s="52"/>
      <c r="KGK7" s="52"/>
      <c r="KGL7" s="52"/>
      <c r="KGM7" s="52"/>
      <c r="KGN7" s="52"/>
      <c r="KGO7" s="52"/>
      <c r="KGP7" s="52"/>
      <c r="KGQ7" s="52"/>
      <c r="KGR7" s="52"/>
      <c r="KGS7" s="52"/>
      <c r="KGT7" s="52"/>
      <c r="KGU7" s="52"/>
      <c r="KGV7" s="52"/>
      <c r="KGW7" s="52"/>
      <c r="KGX7" s="52"/>
      <c r="KGY7" s="52"/>
      <c r="KGZ7" s="52"/>
      <c r="KHA7" s="52"/>
      <c r="KHB7" s="52"/>
      <c r="KHC7" s="52"/>
      <c r="KHD7" s="52"/>
      <c r="KHE7" s="52"/>
      <c r="KHF7" s="52"/>
      <c r="KHG7" s="52"/>
      <c r="KHH7" s="52"/>
      <c r="KHI7" s="52"/>
      <c r="KHJ7" s="52"/>
      <c r="KHK7" s="52"/>
      <c r="KHL7" s="52"/>
      <c r="KHM7" s="52"/>
      <c r="KHN7" s="52"/>
      <c r="KHO7" s="52"/>
      <c r="KHP7" s="52"/>
      <c r="KHQ7" s="52"/>
      <c r="KHR7" s="52"/>
      <c r="KHS7" s="52"/>
      <c r="KHT7" s="52"/>
      <c r="KHU7" s="52"/>
      <c r="KHV7" s="52"/>
      <c r="KHW7" s="52"/>
      <c r="KHX7" s="52"/>
      <c r="KHY7" s="52"/>
      <c r="KHZ7" s="52"/>
      <c r="KIA7" s="52"/>
      <c r="KIB7" s="52"/>
      <c r="KIC7" s="52"/>
      <c r="KID7" s="52"/>
      <c r="KIE7" s="52"/>
      <c r="KIF7" s="52"/>
      <c r="KIG7" s="52"/>
      <c r="KIH7" s="52"/>
      <c r="KII7" s="52"/>
      <c r="KIJ7" s="52"/>
      <c r="KIK7" s="52"/>
      <c r="KIL7" s="52"/>
      <c r="KIM7" s="52"/>
      <c r="KIN7" s="52"/>
      <c r="KIO7" s="52"/>
      <c r="KIP7" s="52"/>
      <c r="KIQ7" s="52"/>
      <c r="KIR7" s="52"/>
      <c r="KIS7" s="52"/>
      <c r="KIT7" s="52"/>
      <c r="KIU7" s="52"/>
      <c r="KIV7" s="52"/>
      <c r="KIW7" s="52"/>
      <c r="KIX7" s="52"/>
      <c r="KIY7" s="52"/>
      <c r="KIZ7" s="52"/>
      <c r="KJA7" s="52"/>
      <c r="KJB7" s="52"/>
      <c r="KJC7" s="52"/>
      <c r="KJD7" s="52"/>
      <c r="KJE7" s="52"/>
      <c r="KJF7" s="52"/>
      <c r="KJG7" s="52"/>
      <c r="KJH7" s="52"/>
      <c r="KJI7" s="52"/>
      <c r="KJJ7" s="52"/>
      <c r="KJK7" s="52"/>
      <c r="KJL7" s="52"/>
      <c r="KJM7" s="52"/>
      <c r="KJN7" s="52"/>
      <c r="KJO7" s="52"/>
      <c r="KJP7" s="52"/>
      <c r="KJQ7" s="52"/>
      <c r="KJR7" s="52"/>
      <c r="KJS7" s="52"/>
      <c r="KJT7" s="52"/>
      <c r="KJU7" s="52"/>
      <c r="KJV7" s="52"/>
      <c r="KJW7" s="52"/>
      <c r="KJX7" s="52"/>
      <c r="KJY7" s="52"/>
      <c r="KJZ7" s="52"/>
      <c r="KKA7" s="52"/>
      <c r="KKB7" s="52"/>
      <c r="KKC7" s="52"/>
      <c r="KKD7" s="52"/>
      <c r="KKE7" s="52"/>
      <c r="KKF7" s="52"/>
      <c r="KKG7" s="52"/>
      <c r="KKH7" s="52"/>
      <c r="KKI7" s="52"/>
      <c r="KKJ7" s="52"/>
      <c r="KKK7" s="52"/>
      <c r="KKL7" s="52"/>
      <c r="KKM7" s="52"/>
      <c r="KKN7" s="52"/>
      <c r="KKO7" s="52"/>
      <c r="KKP7" s="52"/>
      <c r="KKQ7" s="52"/>
      <c r="KKR7" s="52"/>
      <c r="KKS7" s="52"/>
      <c r="KKT7" s="52"/>
      <c r="KKU7" s="52"/>
      <c r="KKV7" s="52"/>
      <c r="KKW7" s="52"/>
      <c r="KKX7" s="52"/>
      <c r="KKY7" s="52"/>
      <c r="KKZ7" s="52"/>
      <c r="KLA7" s="52"/>
      <c r="KLB7" s="52"/>
      <c r="KLC7" s="52"/>
      <c r="KLD7" s="52"/>
      <c r="KLE7" s="52"/>
      <c r="KLF7" s="52"/>
      <c r="KLG7" s="52"/>
      <c r="KLH7" s="52"/>
      <c r="KLI7" s="52"/>
      <c r="KLJ7" s="52"/>
      <c r="KLK7" s="52"/>
      <c r="KLL7" s="52"/>
      <c r="KLM7" s="52"/>
      <c r="KLN7" s="52"/>
      <c r="KLO7" s="52"/>
      <c r="KLP7" s="52"/>
      <c r="KLQ7" s="52"/>
      <c r="KLR7" s="52"/>
      <c r="KLS7" s="52"/>
      <c r="KLT7" s="52"/>
      <c r="KLU7" s="52"/>
      <c r="KLV7" s="52"/>
      <c r="KLW7" s="52"/>
      <c r="KLX7" s="52"/>
      <c r="KLY7" s="52"/>
      <c r="KLZ7" s="52"/>
      <c r="KMA7" s="52"/>
      <c r="KMB7" s="52"/>
      <c r="KMC7" s="52"/>
      <c r="KMD7" s="52"/>
      <c r="KME7" s="52"/>
      <c r="KMF7" s="52"/>
      <c r="KMG7" s="52"/>
      <c r="KMH7" s="52"/>
      <c r="KMI7" s="52"/>
      <c r="KMJ7" s="52"/>
      <c r="KMK7" s="52"/>
      <c r="KML7" s="52"/>
      <c r="KMM7" s="52"/>
      <c r="KMN7" s="52"/>
      <c r="KMO7" s="52"/>
      <c r="KMP7" s="52"/>
      <c r="KMQ7" s="52"/>
      <c r="KMR7" s="52"/>
      <c r="KMS7" s="52"/>
      <c r="KMT7" s="52"/>
      <c r="KMU7" s="52"/>
      <c r="KMV7" s="52"/>
      <c r="KMW7" s="52"/>
      <c r="KMX7" s="52"/>
      <c r="KMY7" s="52"/>
      <c r="KMZ7" s="52"/>
      <c r="KNA7" s="52"/>
      <c r="KNB7" s="52"/>
      <c r="KNC7" s="52"/>
      <c r="KND7" s="52"/>
      <c r="KNE7" s="52"/>
      <c r="KNF7" s="52"/>
      <c r="KNG7" s="52"/>
      <c r="KNH7" s="52"/>
      <c r="KNI7" s="52"/>
      <c r="KNJ7" s="52"/>
      <c r="KNK7" s="52"/>
      <c r="KNL7" s="52"/>
      <c r="KNM7" s="52"/>
      <c r="KNN7" s="52"/>
      <c r="KNO7" s="52"/>
      <c r="KNP7" s="52"/>
      <c r="KNQ7" s="52"/>
      <c r="KNR7" s="52"/>
      <c r="KNS7" s="52"/>
      <c r="KNT7" s="52"/>
      <c r="KNU7" s="52"/>
      <c r="KNV7" s="52"/>
      <c r="KNW7" s="52"/>
      <c r="KNX7" s="52"/>
      <c r="KNY7" s="52"/>
      <c r="KNZ7" s="52"/>
      <c r="KOA7" s="52"/>
      <c r="KOB7" s="52"/>
      <c r="KOC7" s="52"/>
      <c r="KOD7" s="52"/>
      <c r="KOE7" s="52"/>
      <c r="KOF7" s="52"/>
      <c r="KOG7" s="52"/>
      <c r="KOH7" s="52"/>
      <c r="KOI7" s="52"/>
      <c r="KOJ7" s="52"/>
      <c r="KOK7" s="52"/>
      <c r="KOL7" s="52"/>
      <c r="KOM7" s="52"/>
      <c r="KON7" s="52"/>
      <c r="KOO7" s="52"/>
      <c r="KOP7" s="52"/>
      <c r="KOQ7" s="52"/>
      <c r="KOR7" s="52"/>
      <c r="KOS7" s="52"/>
      <c r="KOT7" s="52"/>
      <c r="KOU7" s="52"/>
      <c r="KOV7" s="52"/>
      <c r="KOW7" s="52"/>
      <c r="KOX7" s="52"/>
      <c r="KOY7" s="52"/>
      <c r="KOZ7" s="52"/>
      <c r="KPA7" s="52"/>
      <c r="KPB7" s="52"/>
      <c r="KPC7" s="52"/>
      <c r="KPD7" s="52"/>
      <c r="KPE7" s="52"/>
      <c r="KPF7" s="52"/>
      <c r="KPG7" s="52"/>
      <c r="KPH7" s="52"/>
      <c r="KPI7" s="52"/>
      <c r="KPJ7" s="52"/>
      <c r="KPK7" s="52"/>
      <c r="KPL7" s="52"/>
      <c r="KPM7" s="52"/>
      <c r="KPN7" s="52"/>
      <c r="KPO7" s="52"/>
      <c r="KPP7" s="52"/>
      <c r="KPQ7" s="52"/>
      <c r="KPR7" s="52"/>
      <c r="KPS7" s="52"/>
      <c r="KPT7" s="52"/>
      <c r="KPU7" s="52"/>
      <c r="KPV7" s="52"/>
      <c r="KPW7" s="52"/>
      <c r="KPX7" s="52"/>
      <c r="KPY7" s="52"/>
      <c r="KPZ7" s="52"/>
      <c r="KQA7" s="52"/>
      <c r="KQB7" s="52"/>
      <c r="KQC7" s="52"/>
      <c r="KQD7" s="52"/>
      <c r="KQE7" s="52"/>
      <c r="KQF7" s="52"/>
      <c r="KQG7" s="52"/>
      <c r="KQH7" s="52"/>
      <c r="KQI7" s="52"/>
      <c r="KQJ7" s="52"/>
      <c r="KQK7" s="52"/>
      <c r="KQL7" s="52"/>
      <c r="KQM7" s="52"/>
      <c r="KQN7" s="52"/>
      <c r="KQO7" s="52"/>
      <c r="KQP7" s="52"/>
      <c r="KQQ7" s="52"/>
      <c r="KQR7" s="52"/>
      <c r="KQS7" s="52"/>
      <c r="KQT7" s="52"/>
      <c r="KQU7" s="52"/>
      <c r="KQV7" s="52"/>
      <c r="KQW7" s="52"/>
      <c r="KQX7" s="52"/>
      <c r="KQY7" s="52"/>
      <c r="KQZ7" s="52"/>
      <c r="KRA7" s="52"/>
      <c r="KRB7" s="52"/>
      <c r="KRC7" s="52"/>
      <c r="KRD7" s="52"/>
      <c r="KRE7" s="52"/>
      <c r="KRF7" s="52"/>
      <c r="KRG7" s="52"/>
      <c r="KRH7" s="52"/>
      <c r="KRI7" s="52"/>
      <c r="KRJ7" s="52"/>
      <c r="KRK7" s="52"/>
      <c r="KRL7" s="52"/>
      <c r="KRM7" s="52"/>
      <c r="KRN7" s="52"/>
      <c r="KRO7" s="52"/>
      <c r="KRP7" s="52"/>
      <c r="KRQ7" s="52"/>
      <c r="KRR7" s="52"/>
      <c r="KRS7" s="52"/>
      <c r="KRT7" s="52"/>
      <c r="KRU7" s="52"/>
      <c r="KRV7" s="52"/>
      <c r="KRW7" s="52"/>
      <c r="KRX7" s="52"/>
      <c r="KRY7" s="52"/>
      <c r="KRZ7" s="52"/>
      <c r="KSA7" s="52"/>
      <c r="KSB7" s="52"/>
      <c r="KSC7" s="52"/>
      <c r="KSD7" s="52"/>
      <c r="KSE7" s="52"/>
      <c r="KSF7" s="52"/>
      <c r="KSG7" s="52"/>
      <c r="KSH7" s="52"/>
      <c r="KSI7" s="52"/>
      <c r="KSJ7" s="52"/>
      <c r="KSK7" s="52"/>
      <c r="KSL7" s="52"/>
      <c r="KSM7" s="52"/>
      <c r="KSN7" s="52"/>
      <c r="KSO7" s="52"/>
      <c r="KSP7" s="52"/>
      <c r="KSQ7" s="52"/>
      <c r="KSR7" s="52"/>
      <c r="KSS7" s="52"/>
      <c r="KST7" s="52"/>
      <c r="KSU7" s="52"/>
      <c r="KSV7" s="52"/>
      <c r="KSW7" s="52"/>
      <c r="KSX7" s="52"/>
      <c r="KSY7" s="52"/>
      <c r="KSZ7" s="52"/>
      <c r="KTA7" s="52"/>
      <c r="KTB7" s="52"/>
      <c r="KTC7" s="52"/>
      <c r="KTD7" s="52"/>
      <c r="KTE7" s="52"/>
      <c r="KTF7" s="52"/>
      <c r="KTG7" s="52"/>
      <c r="KTH7" s="52"/>
      <c r="KTI7" s="52"/>
      <c r="KTJ7" s="52"/>
      <c r="KTK7" s="52"/>
      <c r="KTL7" s="52"/>
      <c r="KTM7" s="52"/>
      <c r="KTN7" s="52"/>
      <c r="KTO7" s="52"/>
      <c r="KTP7" s="52"/>
      <c r="KTQ7" s="52"/>
      <c r="KTR7" s="52"/>
      <c r="KTS7" s="52"/>
      <c r="KTT7" s="52"/>
      <c r="KTU7" s="52"/>
      <c r="KTV7" s="52"/>
      <c r="KTW7" s="52"/>
      <c r="KTX7" s="52"/>
      <c r="KTY7" s="52"/>
      <c r="KTZ7" s="52"/>
      <c r="KUA7" s="52"/>
      <c r="KUB7" s="52"/>
      <c r="KUC7" s="52"/>
      <c r="KUD7" s="52"/>
      <c r="KUE7" s="52"/>
      <c r="KUF7" s="52"/>
      <c r="KUG7" s="52"/>
      <c r="KUH7" s="52"/>
      <c r="KUI7" s="52"/>
      <c r="KUJ7" s="52"/>
      <c r="KUK7" s="52"/>
      <c r="KUL7" s="52"/>
      <c r="KUM7" s="52"/>
      <c r="KUN7" s="52"/>
      <c r="KUO7" s="52"/>
      <c r="KUP7" s="52"/>
      <c r="KUQ7" s="52"/>
      <c r="KUR7" s="52"/>
      <c r="KUS7" s="52"/>
      <c r="KUT7" s="52"/>
      <c r="KUU7" s="52"/>
      <c r="KUV7" s="52"/>
      <c r="KUW7" s="52"/>
      <c r="KUX7" s="52"/>
      <c r="KUY7" s="52"/>
      <c r="KUZ7" s="52"/>
      <c r="KVA7" s="52"/>
      <c r="KVB7" s="52"/>
      <c r="KVC7" s="52"/>
      <c r="KVD7" s="52"/>
      <c r="KVE7" s="52"/>
      <c r="KVF7" s="52"/>
      <c r="KVG7" s="52"/>
      <c r="KVH7" s="52"/>
      <c r="KVI7" s="52"/>
      <c r="KVJ7" s="52"/>
      <c r="KVK7" s="52"/>
      <c r="KVL7" s="52"/>
      <c r="KVM7" s="52"/>
      <c r="KVN7" s="52"/>
      <c r="KVO7" s="52"/>
      <c r="KVP7" s="52"/>
      <c r="KVQ7" s="52"/>
      <c r="KVR7" s="52"/>
      <c r="KVS7" s="52"/>
      <c r="KVT7" s="52"/>
      <c r="KVU7" s="52"/>
      <c r="KVV7" s="52"/>
      <c r="KVW7" s="52"/>
      <c r="KVX7" s="52"/>
      <c r="KVY7" s="52"/>
      <c r="KVZ7" s="52"/>
      <c r="KWA7" s="52"/>
      <c r="KWB7" s="52"/>
      <c r="KWC7" s="52"/>
      <c r="KWD7" s="52"/>
      <c r="KWE7" s="52"/>
      <c r="KWF7" s="52"/>
      <c r="KWG7" s="52"/>
      <c r="KWH7" s="52"/>
      <c r="KWI7" s="52"/>
      <c r="KWJ7" s="52"/>
      <c r="KWK7" s="52"/>
      <c r="KWL7" s="52"/>
      <c r="KWM7" s="52"/>
      <c r="KWN7" s="52"/>
      <c r="KWO7" s="52"/>
      <c r="KWP7" s="52"/>
      <c r="KWQ7" s="52"/>
      <c r="KWR7" s="52"/>
      <c r="KWS7" s="52"/>
      <c r="KWT7" s="52"/>
      <c r="KWU7" s="52"/>
      <c r="KWV7" s="52"/>
      <c r="KWW7" s="52"/>
      <c r="KWX7" s="52"/>
      <c r="KWY7" s="52"/>
      <c r="KWZ7" s="52"/>
      <c r="KXA7" s="52"/>
      <c r="KXB7" s="52"/>
      <c r="KXC7" s="52"/>
      <c r="KXD7" s="52"/>
      <c r="KXE7" s="52"/>
      <c r="KXF7" s="52"/>
      <c r="KXG7" s="52"/>
      <c r="KXH7" s="52"/>
      <c r="KXI7" s="52"/>
      <c r="KXJ7" s="52"/>
      <c r="KXK7" s="52"/>
      <c r="KXL7" s="52"/>
      <c r="KXM7" s="52"/>
      <c r="KXN7" s="52"/>
      <c r="KXO7" s="52"/>
      <c r="KXP7" s="52"/>
      <c r="KXQ7" s="52"/>
      <c r="KXR7" s="52"/>
      <c r="KXS7" s="52"/>
      <c r="KXT7" s="52"/>
      <c r="KXU7" s="52"/>
      <c r="KXV7" s="52"/>
      <c r="KXW7" s="52"/>
      <c r="KXX7" s="52"/>
      <c r="KXY7" s="52"/>
      <c r="KXZ7" s="52"/>
      <c r="KYA7" s="52"/>
      <c r="KYB7" s="52"/>
      <c r="KYC7" s="52"/>
      <c r="KYD7" s="52"/>
      <c r="KYE7" s="52"/>
      <c r="KYF7" s="52"/>
      <c r="KYG7" s="52"/>
      <c r="KYH7" s="52"/>
      <c r="KYI7" s="52"/>
      <c r="KYJ7" s="52"/>
      <c r="KYK7" s="52"/>
      <c r="KYL7" s="52"/>
      <c r="KYM7" s="52"/>
      <c r="KYN7" s="52"/>
      <c r="KYO7" s="52"/>
      <c r="KYP7" s="52"/>
      <c r="KYQ7" s="52"/>
      <c r="KYR7" s="52"/>
      <c r="KYS7" s="52"/>
      <c r="KYT7" s="52"/>
      <c r="KYU7" s="52"/>
      <c r="KYV7" s="52"/>
      <c r="KYW7" s="52"/>
      <c r="KYX7" s="52"/>
      <c r="KYY7" s="52"/>
      <c r="KYZ7" s="52"/>
      <c r="KZA7" s="52"/>
      <c r="KZB7" s="52"/>
      <c r="KZC7" s="52"/>
      <c r="KZD7" s="52"/>
      <c r="KZE7" s="52"/>
      <c r="KZF7" s="52"/>
      <c r="KZG7" s="52"/>
      <c r="KZH7" s="52"/>
      <c r="KZI7" s="52"/>
      <c r="KZJ7" s="52"/>
      <c r="KZK7" s="52"/>
      <c r="KZL7" s="52"/>
      <c r="KZM7" s="52"/>
      <c r="KZN7" s="52"/>
      <c r="KZO7" s="52"/>
      <c r="KZP7" s="52"/>
      <c r="KZQ7" s="52"/>
      <c r="KZR7" s="52"/>
      <c r="KZS7" s="52"/>
      <c r="KZT7" s="52"/>
      <c r="KZU7" s="52"/>
      <c r="KZV7" s="52"/>
      <c r="KZW7" s="52"/>
      <c r="KZX7" s="52"/>
      <c r="KZY7" s="52"/>
      <c r="KZZ7" s="52"/>
      <c r="LAA7" s="52"/>
      <c r="LAB7" s="52"/>
      <c r="LAC7" s="52"/>
      <c r="LAD7" s="52"/>
      <c r="LAE7" s="52"/>
      <c r="LAF7" s="52"/>
      <c r="LAG7" s="52"/>
      <c r="LAH7" s="52"/>
      <c r="LAI7" s="52"/>
      <c r="LAJ7" s="52"/>
      <c r="LAK7" s="52"/>
      <c r="LAL7" s="52"/>
      <c r="LAM7" s="52"/>
      <c r="LAN7" s="52"/>
      <c r="LAO7" s="52"/>
      <c r="LAP7" s="52"/>
      <c r="LAQ7" s="52"/>
      <c r="LAR7" s="52"/>
      <c r="LAS7" s="52"/>
      <c r="LAT7" s="52"/>
      <c r="LAU7" s="52"/>
      <c r="LAV7" s="52"/>
      <c r="LAW7" s="52"/>
      <c r="LAX7" s="52"/>
      <c r="LAY7" s="52"/>
      <c r="LAZ7" s="52"/>
      <c r="LBA7" s="52"/>
      <c r="LBB7" s="52"/>
      <c r="LBC7" s="52"/>
      <c r="LBD7" s="52"/>
      <c r="LBE7" s="52"/>
      <c r="LBF7" s="52"/>
      <c r="LBG7" s="52"/>
      <c r="LBH7" s="52"/>
      <c r="LBI7" s="52"/>
      <c r="LBJ7" s="52"/>
      <c r="LBK7" s="52"/>
      <c r="LBL7" s="52"/>
      <c r="LBM7" s="52"/>
      <c r="LBN7" s="52"/>
      <c r="LBO7" s="52"/>
      <c r="LBP7" s="52"/>
      <c r="LBQ7" s="52"/>
      <c r="LBR7" s="52"/>
      <c r="LBS7" s="52"/>
      <c r="LBT7" s="52"/>
      <c r="LBU7" s="52"/>
      <c r="LBV7" s="52"/>
      <c r="LBW7" s="52"/>
      <c r="LBX7" s="52"/>
      <c r="LBY7" s="52"/>
      <c r="LBZ7" s="52"/>
      <c r="LCA7" s="52"/>
      <c r="LCB7" s="52"/>
      <c r="LCC7" s="52"/>
      <c r="LCD7" s="52"/>
      <c r="LCE7" s="52"/>
      <c r="LCF7" s="52"/>
      <c r="LCG7" s="52"/>
      <c r="LCH7" s="52"/>
      <c r="LCI7" s="52"/>
      <c r="LCJ7" s="52"/>
      <c r="LCK7" s="52"/>
      <c r="LCL7" s="52"/>
      <c r="LCM7" s="52"/>
      <c r="LCN7" s="52"/>
      <c r="LCO7" s="52"/>
      <c r="LCP7" s="52"/>
      <c r="LCQ7" s="52"/>
      <c r="LCR7" s="52"/>
      <c r="LCS7" s="52"/>
      <c r="LCT7" s="52"/>
      <c r="LCU7" s="52"/>
      <c r="LCV7" s="52"/>
      <c r="LCW7" s="52"/>
      <c r="LCX7" s="52"/>
      <c r="LCY7" s="52"/>
      <c r="LCZ7" s="52"/>
      <c r="LDA7" s="52"/>
      <c r="LDB7" s="52"/>
      <c r="LDC7" s="52"/>
      <c r="LDD7" s="52"/>
      <c r="LDE7" s="52"/>
      <c r="LDF7" s="52"/>
      <c r="LDG7" s="52"/>
      <c r="LDH7" s="52"/>
      <c r="LDI7" s="52"/>
      <c r="LDJ7" s="52"/>
      <c r="LDK7" s="52"/>
      <c r="LDL7" s="52"/>
      <c r="LDM7" s="52"/>
      <c r="LDN7" s="52"/>
      <c r="LDO7" s="52"/>
      <c r="LDP7" s="52"/>
      <c r="LDQ7" s="52"/>
      <c r="LDR7" s="52"/>
      <c r="LDS7" s="52"/>
      <c r="LDT7" s="52"/>
      <c r="LDU7" s="52"/>
      <c r="LDV7" s="52"/>
      <c r="LDW7" s="52"/>
      <c r="LDX7" s="52"/>
      <c r="LDY7" s="52"/>
      <c r="LDZ7" s="52"/>
      <c r="LEA7" s="52"/>
      <c r="LEB7" s="52"/>
      <c r="LEC7" s="52"/>
      <c r="LED7" s="52"/>
      <c r="LEE7" s="52"/>
      <c r="LEF7" s="52"/>
      <c r="LEG7" s="52"/>
      <c r="LEH7" s="52"/>
      <c r="LEI7" s="52"/>
      <c r="LEJ7" s="52"/>
      <c r="LEK7" s="52"/>
      <c r="LEL7" s="52"/>
      <c r="LEM7" s="52"/>
      <c r="LEN7" s="52"/>
      <c r="LEO7" s="52"/>
      <c r="LEP7" s="52"/>
      <c r="LEQ7" s="52"/>
      <c r="LER7" s="52"/>
      <c r="LES7" s="52"/>
      <c r="LET7" s="52"/>
      <c r="LEU7" s="52"/>
      <c r="LEV7" s="52"/>
      <c r="LEW7" s="52"/>
      <c r="LEX7" s="52"/>
      <c r="LEY7" s="52"/>
      <c r="LEZ7" s="52"/>
      <c r="LFA7" s="52"/>
      <c r="LFB7" s="52"/>
      <c r="LFC7" s="52"/>
      <c r="LFD7" s="52"/>
      <c r="LFE7" s="52"/>
      <c r="LFF7" s="52"/>
      <c r="LFG7" s="52"/>
      <c r="LFH7" s="52"/>
      <c r="LFI7" s="52"/>
      <c r="LFJ7" s="52"/>
      <c r="LFK7" s="52"/>
      <c r="LFL7" s="52"/>
      <c r="LFM7" s="52"/>
      <c r="LFN7" s="52"/>
      <c r="LFO7" s="52"/>
      <c r="LFP7" s="52"/>
      <c r="LFQ7" s="52"/>
      <c r="LFR7" s="52"/>
      <c r="LFS7" s="52"/>
      <c r="LFT7" s="52"/>
      <c r="LFU7" s="52"/>
      <c r="LFV7" s="52"/>
      <c r="LFW7" s="52"/>
      <c r="LFX7" s="52"/>
      <c r="LFY7" s="52"/>
      <c r="LFZ7" s="52"/>
      <c r="LGA7" s="52"/>
      <c r="LGB7" s="52"/>
      <c r="LGC7" s="52"/>
      <c r="LGD7" s="52"/>
      <c r="LGE7" s="52"/>
      <c r="LGF7" s="52"/>
      <c r="LGG7" s="52"/>
      <c r="LGH7" s="52"/>
      <c r="LGI7" s="52"/>
      <c r="LGJ7" s="52"/>
      <c r="LGK7" s="52"/>
      <c r="LGL7" s="52"/>
      <c r="LGM7" s="52"/>
      <c r="LGN7" s="52"/>
      <c r="LGO7" s="52"/>
      <c r="LGP7" s="52"/>
      <c r="LGQ7" s="52"/>
      <c r="LGR7" s="52"/>
      <c r="LGS7" s="52"/>
      <c r="LGT7" s="52"/>
      <c r="LGU7" s="52"/>
      <c r="LGV7" s="52"/>
      <c r="LGW7" s="52"/>
      <c r="LGX7" s="52"/>
      <c r="LGY7" s="52"/>
      <c r="LGZ7" s="52"/>
      <c r="LHA7" s="52"/>
      <c r="LHB7" s="52"/>
      <c r="LHC7" s="52"/>
      <c r="LHD7" s="52"/>
      <c r="LHE7" s="52"/>
      <c r="LHF7" s="52"/>
      <c r="LHG7" s="52"/>
      <c r="LHH7" s="52"/>
      <c r="LHI7" s="52"/>
      <c r="LHJ7" s="52"/>
      <c r="LHK7" s="52"/>
      <c r="LHL7" s="52"/>
      <c r="LHM7" s="52"/>
      <c r="LHN7" s="52"/>
      <c r="LHO7" s="52"/>
      <c r="LHP7" s="52"/>
      <c r="LHQ7" s="52"/>
      <c r="LHR7" s="52"/>
      <c r="LHS7" s="52"/>
      <c r="LHT7" s="52"/>
      <c r="LHU7" s="52"/>
      <c r="LHV7" s="52"/>
      <c r="LHW7" s="52"/>
      <c r="LHX7" s="52"/>
      <c r="LHY7" s="52"/>
      <c r="LHZ7" s="52"/>
      <c r="LIA7" s="52"/>
      <c r="LIB7" s="52"/>
      <c r="LIC7" s="52"/>
      <c r="LID7" s="52"/>
      <c r="LIE7" s="52"/>
      <c r="LIF7" s="52"/>
      <c r="LIG7" s="52"/>
      <c r="LIH7" s="52"/>
      <c r="LII7" s="52"/>
      <c r="LIJ7" s="52"/>
      <c r="LIK7" s="52"/>
      <c r="LIL7" s="52"/>
      <c r="LIM7" s="52"/>
      <c r="LIN7" s="52"/>
      <c r="LIO7" s="52"/>
      <c r="LIP7" s="52"/>
      <c r="LIQ7" s="52"/>
      <c r="LIR7" s="52"/>
      <c r="LIS7" s="52"/>
      <c r="LIT7" s="52"/>
      <c r="LIU7" s="52"/>
      <c r="LIV7" s="52"/>
      <c r="LIW7" s="52"/>
      <c r="LIX7" s="52"/>
      <c r="LIY7" s="52"/>
      <c r="LIZ7" s="52"/>
      <c r="LJA7" s="52"/>
      <c r="LJB7" s="52"/>
      <c r="LJC7" s="52"/>
      <c r="LJD7" s="52"/>
      <c r="LJE7" s="52"/>
      <c r="LJF7" s="52"/>
      <c r="LJG7" s="52"/>
      <c r="LJH7" s="52"/>
      <c r="LJI7" s="52"/>
      <c r="LJJ7" s="52"/>
      <c r="LJK7" s="52"/>
      <c r="LJL7" s="52"/>
      <c r="LJM7" s="52"/>
      <c r="LJN7" s="52"/>
      <c r="LJO7" s="52"/>
      <c r="LJP7" s="52"/>
      <c r="LJQ7" s="52"/>
      <c r="LJR7" s="52"/>
      <c r="LJS7" s="52"/>
      <c r="LJT7" s="52"/>
      <c r="LJU7" s="52"/>
      <c r="LJV7" s="52"/>
      <c r="LJW7" s="52"/>
      <c r="LJX7" s="52"/>
      <c r="LJY7" s="52"/>
      <c r="LJZ7" s="52"/>
      <c r="LKA7" s="52"/>
      <c r="LKB7" s="52"/>
      <c r="LKC7" s="52"/>
      <c r="LKD7" s="52"/>
      <c r="LKE7" s="52"/>
      <c r="LKF7" s="52"/>
      <c r="LKG7" s="52"/>
      <c r="LKH7" s="52"/>
      <c r="LKI7" s="52"/>
      <c r="LKJ7" s="52"/>
      <c r="LKK7" s="52"/>
      <c r="LKL7" s="52"/>
      <c r="LKM7" s="52"/>
      <c r="LKN7" s="52"/>
      <c r="LKO7" s="52"/>
      <c r="LKP7" s="52"/>
      <c r="LKQ7" s="52"/>
      <c r="LKR7" s="52"/>
      <c r="LKS7" s="52"/>
      <c r="LKT7" s="52"/>
      <c r="LKU7" s="52"/>
      <c r="LKV7" s="52"/>
      <c r="LKW7" s="52"/>
      <c r="LKX7" s="52"/>
      <c r="LKY7" s="52"/>
      <c r="LKZ7" s="52"/>
      <c r="LLA7" s="52"/>
      <c r="LLB7" s="52"/>
      <c r="LLC7" s="52"/>
      <c r="LLD7" s="52"/>
      <c r="LLE7" s="52"/>
      <c r="LLF7" s="52"/>
      <c r="LLG7" s="52"/>
      <c r="LLH7" s="52"/>
      <c r="LLI7" s="52"/>
      <c r="LLJ7" s="52"/>
      <c r="LLK7" s="52"/>
      <c r="LLL7" s="52"/>
      <c r="LLM7" s="52"/>
      <c r="LLN7" s="52"/>
      <c r="LLO7" s="52"/>
      <c r="LLP7" s="52"/>
      <c r="LLQ7" s="52"/>
      <c r="LLR7" s="52"/>
      <c r="LLS7" s="52"/>
      <c r="LLT7" s="52"/>
      <c r="LLU7" s="52"/>
      <c r="LLV7" s="52"/>
      <c r="LLW7" s="52"/>
      <c r="LLX7" s="52"/>
      <c r="LLY7" s="52"/>
      <c r="LLZ7" s="52"/>
      <c r="LMA7" s="52"/>
      <c r="LMB7" s="52"/>
      <c r="LMC7" s="52"/>
      <c r="LMD7" s="52"/>
      <c r="LME7" s="52"/>
      <c r="LMF7" s="52"/>
      <c r="LMG7" s="52"/>
      <c r="LMH7" s="52"/>
      <c r="LMI7" s="52"/>
      <c r="LMJ7" s="52"/>
      <c r="LMK7" s="52"/>
      <c r="LML7" s="52"/>
      <c r="LMM7" s="52"/>
      <c r="LMN7" s="52"/>
      <c r="LMO7" s="52"/>
      <c r="LMP7" s="52"/>
      <c r="LMQ7" s="52"/>
      <c r="LMR7" s="52"/>
      <c r="LMS7" s="52"/>
      <c r="LMT7" s="52"/>
      <c r="LMU7" s="52"/>
      <c r="LMV7" s="52"/>
      <c r="LMW7" s="52"/>
      <c r="LMX7" s="52"/>
      <c r="LMY7" s="52"/>
      <c r="LMZ7" s="52"/>
      <c r="LNA7" s="52"/>
      <c r="LNB7" s="52"/>
      <c r="LNC7" s="52"/>
      <c r="LND7" s="52"/>
      <c r="LNE7" s="52"/>
      <c r="LNF7" s="52"/>
      <c r="LNG7" s="52"/>
      <c r="LNH7" s="52"/>
      <c r="LNI7" s="52"/>
      <c r="LNJ7" s="52"/>
      <c r="LNK7" s="52"/>
      <c r="LNL7" s="52"/>
      <c r="LNM7" s="52"/>
      <c r="LNN7" s="52"/>
      <c r="LNO7" s="52"/>
      <c r="LNP7" s="52"/>
      <c r="LNQ7" s="52"/>
      <c r="LNR7" s="52"/>
      <c r="LNS7" s="52"/>
      <c r="LNT7" s="52"/>
      <c r="LNU7" s="52"/>
      <c r="LNV7" s="52"/>
      <c r="LNW7" s="52"/>
      <c r="LNX7" s="52"/>
      <c r="LNY7" s="52"/>
      <c r="LNZ7" s="52"/>
      <c r="LOA7" s="52"/>
      <c r="LOB7" s="52"/>
      <c r="LOC7" s="52"/>
      <c r="LOD7" s="52"/>
      <c r="LOE7" s="52"/>
      <c r="LOF7" s="52"/>
      <c r="LOG7" s="52"/>
      <c r="LOH7" s="52"/>
      <c r="LOI7" s="52"/>
      <c r="LOJ7" s="52"/>
      <c r="LOK7" s="52"/>
      <c r="LOL7" s="52"/>
      <c r="LOM7" s="52"/>
      <c r="LON7" s="52"/>
      <c r="LOO7" s="52"/>
      <c r="LOP7" s="52"/>
      <c r="LOQ7" s="52"/>
      <c r="LOR7" s="52"/>
      <c r="LOS7" s="52"/>
      <c r="LOT7" s="52"/>
      <c r="LOU7" s="52"/>
      <c r="LOV7" s="52"/>
      <c r="LOW7" s="52"/>
      <c r="LOX7" s="52"/>
      <c r="LOY7" s="52"/>
      <c r="LOZ7" s="52"/>
      <c r="LPA7" s="52"/>
      <c r="LPB7" s="52"/>
      <c r="LPC7" s="52"/>
      <c r="LPD7" s="52"/>
      <c r="LPE7" s="52"/>
      <c r="LPF7" s="52"/>
      <c r="LPG7" s="52"/>
      <c r="LPH7" s="52"/>
      <c r="LPI7" s="52"/>
      <c r="LPJ7" s="52"/>
      <c r="LPK7" s="52"/>
      <c r="LPL7" s="52"/>
      <c r="LPM7" s="52"/>
      <c r="LPN7" s="52"/>
      <c r="LPO7" s="52"/>
      <c r="LPP7" s="52"/>
      <c r="LPQ7" s="52"/>
      <c r="LPR7" s="52"/>
      <c r="LPS7" s="52"/>
      <c r="LPT7" s="52"/>
      <c r="LPU7" s="52"/>
      <c r="LPV7" s="52"/>
      <c r="LPW7" s="52"/>
      <c r="LPX7" s="52"/>
      <c r="LPY7" s="52"/>
      <c r="LPZ7" s="52"/>
      <c r="LQA7" s="52"/>
      <c r="LQB7" s="52"/>
      <c r="LQC7" s="52"/>
      <c r="LQD7" s="52"/>
      <c r="LQE7" s="52"/>
      <c r="LQF7" s="52"/>
      <c r="LQG7" s="52"/>
      <c r="LQH7" s="52"/>
      <c r="LQI7" s="52"/>
      <c r="LQJ7" s="52"/>
      <c r="LQK7" s="52"/>
      <c r="LQL7" s="52"/>
      <c r="LQM7" s="52"/>
      <c r="LQN7" s="52"/>
      <c r="LQO7" s="52"/>
      <c r="LQP7" s="52"/>
      <c r="LQQ7" s="52"/>
      <c r="LQR7" s="52"/>
      <c r="LQS7" s="52"/>
      <c r="LQT7" s="52"/>
      <c r="LQU7" s="52"/>
      <c r="LQV7" s="52"/>
      <c r="LQW7" s="52"/>
      <c r="LQX7" s="52"/>
      <c r="LQY7" s="52"/>
      <c r="LQZ7" s="52"/>
      <c r="LRA7" s="52"/>
      <c r="LRB7" s="52"/>
      <c r="LRC7" s="52"/>
      <c r="LRD7" s="52"/>
      <c r="LRE7" s="52"/>
      <c r="LRF7" s="52"/>
      <c r="LRG7" s="52"/>
      <c r="LRH7" s="52"/>
      <c r="LRI7" s="52"/>
      <c r="LRJ7" s="52"/>
      <c r="LRK7" s="52"/>
      <c r="LRL7" s="52"/>
      <c r="LRM7" s="52"/>
      <c r="LRN7" s="52"/>
      <c r="LRO7" s="52"/>
      <c r="LRP7" s="52"/>
      <c r="LRQ7" s="52"/>
      <c r="LRR7" s="52"/>
      <c r="LRS7" s="52"/>
      <c r="LRT7" s="52"/>
      <c r="LRU7" s="52"/>
      <c r="LRV7" s="52"/>
      <c r="LRW7" s="52"/>
      <c r="LRX7" s="52"/>
      <c r="LRY7" s="52"/>
      <c r="LRZ7" s="52"/>
      <c r="LSA7" s="52"/>
      <c r="LSB7" s="52"/>
      <c r="LSC7" s="52"/>
      <c r="LSD7" s="52"/>
      <c r="LSE7" s="52"/>
      <c r="LSF7" s="52"/>
      <c r="LSG7" s="52"/>
      <c r="LSH7" s="52"/>
      <c r="LSI7" s="52"/>
      <c r="LSJ7" s="52"/>
      <c r="LSK7" s="52"/>
      <c r="LSL7" s="52"/>
      <c r="LSM7" s="52"/>
      <c r="LSN7" s="52"/>
      <c r="LSO7" s="52"/>
      <c r="LSP7" s="52"/>
      <c r="LSQ7" s="52"/>
      <c r="LSR7" s="52"/>
      <c r="LSS7" s="52"/>
      <c r="LST7" s="52"/>
      <c r="LSU7" s="52"/>
      <c r="LSV7" s="52"/>
      <c r="LSW7" s="52"/>
      <c r="LSX7" s="52"/>
      <c r="LSY7" s="52"/>
      <c r="LSZ7" s="52"/>
      <c r="LTA7" s="52"/>
      <c r="LTB7" s="52"/>
      <c r="LTC7" s="52"/>
      <c r="LTD7" s="52"/>
      <c r="LTE7" s="52"/>
      <c r="LTF7" s="52"/>
      <c r="LTG7" s="52"/>
      <c r="LTH7" s="52"/>
      <c r="LTI7" s="52"/>
      <c r="LTJ7" s="52"/>
      <c r="LTK7" s="52"/>
      <c r="LTL7" s="52"/>
      <c r="LTM7" s="52"/>
      <c r="LTN7" s="52"/>
      <c r="LTO7" s="52"/>
      <c r="LTP7" s="52"/>
      <c r="LTQ7" s="52"/>
      <c r="LTR7" s="52"/>
      <c r="LTS7" s="52"/>
      <c r="LTT7" s="52"/>
      <c r="LTU7" s="52"/>
      <c r="LTV7" s="52"/>
      <c r="LTW7" s="52"/>
      <c r="LTX7" s="52"/>
      <c r="LTY7" s="52"/>
      <c r="LTZ7" s="52"/>
      <c r="LUA7" s="52"/>
      <c r="LUB7" s="52"/>
      <c r="LUC7" s="52"/>
      <c r="LUD7" s="52"/>
      <c r="LUE7" s="52"/>
      <c r="LUF7" s="52"/>
      <c r="LUG7" s="52"/>
      <c r="LUH7" s="52"/>
      <c r="LUI7" s="52"/>
      <c r="LUJ7" s="52"/>
      <c r="LUK7" s="52"/>
      <c r="LUL7" s="52"/>
      <c r="LUM7" s="52"/>
      <c r="LUN7" s="52"/>
      <c r="LUO7" s="52"/>
      <c r="LUP7" s="52"/>
      <c r="LUQ7" s="52"/>
      <c r="LUR7" s="52"/>
      <c r="LUS7" s="52"/>
      <c r="LUT7" s="52"/>
      <c r="LUU7" s="52"/>
      <c r="LUV7" s="52"/>
      <c r="LUW7" s="52"/>
      <c r="LUX7" s="52"/>
      <c r="LUY7" s="52"/>
      <c r="LUZ7" s="52"/>
      <c r="LVA7" s="52"/>
      <c r="LVB7" s="52"/>
      <c r="LVC7" s="52"/>
      <c r="LVD7" s="52"/>
      <c r="LVE7" s="52"/>
      <c r="LVF7" s="52"/>
      <c r="LVG7" s="52"/>
      <c r="LVH7" s="52"/>
      <c r="LVI7" s="52"/>
      <c r="LVJ7" s="52"/>
      <c r="LVK7" s="52"/>
      <c r="LVL7" s="52"/>
      <c r="LVM7" s="52"/>
      <c r="LVN7" s="52"/>
      <c r="LVO7" s="52"/>
      <c r="LVP7" s="52"/>
      <c r="LVQ7" s="52"/>
      <c r="LVR7" s="52"/>
      <c r="LVS7" s="52"/>
      <c r="LVT7" s="52"/>
      <c r="LVU7" s="52"/>
      <c r="LVV7" s="52"/>
      <c r="LVW7" s="52"/>
      <c r="LVX7" s="52"/>
      <c r="LVY7" s="52"/>
      <c r="LVZ7" s="52"/>
      <c r="LWA7" s="52"/>
      <c r="LWB7" s="52"/>
      <c r="LWC7" s="52"/>
      <c r="LWD7" s="52"/>
      <c r="LWE7" s="52"/>
      <c r="LWF7" s="52"/>
      <c r="LWG7" s="52"/>
      <c r="LWH7" s="52"/>
      <c r="LWI7" s="52"/>
      <c r="LWJ7" s="52"/>
      <c r="LWK7" s="52"/>
      <c r="LWL7" s="52"/>
      <c r="LWM7" s="52"/>
      <c r="LWN7" s="52"/>
      <c r="LWO7" s="52"/>
      <c r="LWP7" s="52"/>
      <c r="LWQ7" s="52"/>
      <c r="LWR7" s="52"/>
      <c r="LWS7" s="52"/>
      <c r="LWT7" s="52"/>
      <c r="LWU7" s="52"/>
      <c r="LWV7" s="52"/>
      <c r="LWW7" s="52"/>
      <c r="LWX7" s="52"/>
      <c r="LWY7" s="52"/>
      <c r="LWZ7" s="52"/>
      <c r="LXA7" s="52"/>
      <c r="LXB7" s="52"/>
      <c r="LXC7" s="52"/>
      <c r="LXD7" s="52"/>
      <c r="LXE7" s="52"/>
      <c r="LXF7" s="52"/>
      <c r="LXG7" s="52"/>
      <c r="LXH7" s="52"/>
      <c r="LXI7" s="52"/>
      <c r="LXJ7" s="52"/>
      <c r="LXK7" s="52"/>
      <c r="LXL7" s="52"/>
      <c r="LXM7" s="52"/>
      <c r="LXN7" s="52"/>
      <c r="LXO7" s="52"/>
      <c r="LXP7" s="52"/>
      <c r="LXQ7" s="52"/>
      <c r="LXR7" s="52"/>
      <c r="LXS7" s="52"/>
      <c r="LXT7" s="52"/>
      <c r="LXU7" s="52"/>
      <c r="LXV7" s="52"/>
      <c r="LXW7" s="52"/>
      <c r="LXX7" s="52"/>
      <c r="LXY7" s="52"/>
      <c r="LXZ7" s="52"/>
      <c r="LYA7" s="52"/>
      <c r="LYB7" s="52"/>
      <c r="LYC7" s="52"/>
      <c r="LYD7" s="52"/>
      <c r="LYE7" s="52"/>
      <c r="LYF7" s="52"/>
      <c r="LYG7" s="52"/>
      <c r="LYH7" s="52"/>
      <c r="LYI7" s="52"/>
      <c r="LYJ7" s="52"/>
      <c r="LYK7" s="52"/>
      <c r="LYL7" s="52"/>
      <c r="LYM7" s="52"/>
      <c r="LYN7" s="52"/>
      <c r="LYO7" s="52"/>
      <c r="LYP7" s="52"/>
      <c r="LYQ7" s="52"/>
      <c r="LYR7" s="52"/>
      <c r="LYS7" s="52"/>
      <c r="LYT7" s="52"/>
      <c r="LYU7" s="52"/>
      <c r="LYV7" s="52"/>
      <c r="LYW7" s="52"/>
      <c r="LYX7" s="52"/>
      <c r="LYY7" s="52"/>
      <c r="LYZ7" s="52"/>
      <c r="LZA7" s="52"/>
      <c r="LZB7" s="52"/>
      <c r="LZC7" s="52"/>
      <c r="LZD7" s="52"/>
      <c r="LZE7" s="52"/>
      <c r="LZF7" s="52"/>
      <c r="LZG7" s="52"/>
      <c r="LZH7" s="52"/>
      <c r="LZI7" s="52"/>
      <c r="LZJ7" s="52"/>
      <c r="LZK7" s="52"/>
      <c r="LZL7" s="52"/>
      <c r="LZM7" s="52"/>
      <c r="LZN7" s="52"/>
      <c r="LZO7" s="52"/>
      <c r="LZP7" s="52"/>
      <c r="LZQ7" s="52"/>
      <c r="LZR7" s="52"/>
      <c r="LZS7" s="52"/>
      <c r="LZT7" s="52"/>
      <c r="LZU7" s="52"/>
      <c r="LZV7" s="52"/>
      <c r="LZW7" s="52"/>
      <c r="LZX7" s="52"/>
      <c r="LZY7" s="52"/>
      <c r="LZZ7" s="52"/>
      <c r="MAA7" s="52"/>
      <c r="MAB7" s="52"/>
      <c r="MAC7" s="52"/>
      <c r="MAD7" s="52"/>
      <c r="MAE7" s="52"/>
      <c r="MAF7" s="52"/>
      <c r="MAG7" s="52"/>
      <c r="MAH7" s="52"/>
      <c r="MAI7" s="52"/>
      <c r="MAJ7" s="52"/>
      <c r="MAK7" s="52"/>
      <c r="MAL7" s="52"/>
      <c r="MAM7" s="52"/>
      <c r="MAN7" s="52"/>
      <c r="MAO7" s="52"/>
      <c r="MAP7" s="52"/>
      <c r="MAQ7" s="52"/>
      <c r="MAR7" s="52"/>
      <c r="MAS7" s="52"/>
      <c r="MAT7" s="52"/>
      <c r="MAU7" s="52"/>
      <c r="MAV7" s="52"/>
      <c r="MAW7" s="52"/>
      <c r="MAX7" s="52"/>
      <c r="MAY7" s="52"/>
      <c r="MAZ7" s="52"/>
      <c r="MBA7" s="52"/>
      <c r="MBB7" s="52"/>
      <c r="MBC7" s="52"/>
      <c r="MBD7" s="52"/>
      <c r="MBE7" s="52"/>
      <c r="MBF7" s="52"/>
      <c r="MBG7" s="52"/>
      <c r="MBH7" s="52"/>
      <c r="MBI7" s="52"/>
      <c r="MBJ7" s="52"/>
      <c r="MBK7" s="52"/>
      <c r="MBL7" s="52"/>
      <c r="MBM7" s="52"/>
      <c r="MBN7" s="52"/>
      <c r="MBO7" s="52"/>
      <c r="MBP7" s="52"/>
      <c r="MBQ7" s="52"/>
      <c r="MBR7" s="52"/>
      <c r="MBS7" s="52"/>
      <c r="MBT7" s="52"/>
      <c r="MBU7" s="52"/>
      <c r="MBV7" s="52"/>
      <c r="MBW7" s="52"/>
      <c r="MBX7" s="52"/>
      <c r="MBY7" s="52"/>
      <c r="MBZ7" s="52"/>
      <c r="MCA7" s="52"/>
      <c r="MCB7" s="52"/>
      <c r="MCC7" s="52"/>
      <c r="MCD7" s="52"/>
      <c r="MCE7" s="52"/>
      <c r="MCF7" s="52"/>
      <c r="MCG7" s="52"/>
      <c r="MCH7" s="52"/>
      <c r="MCI7" s="52"/>
      <c r="MCJ7" s="52"/>
      <c r="MCK7" s="52"/>
      <c r="MCL7" s="52"/>
      <c r="MCM7" s="52"/>
      <c r="MCN7" s="52"/>
      <c r="MCO7" s="52"/>
      <c r="MCP7" s="52"/>
      <c r="MCQ7" s="52"/>
      <c r="MCR7" s="52"/>
      <c r="MCS7" s="52"/>
      <c r="MCT7" s="52"/>
      <c r="MCU7" s="52"/>
      <c r="MCV7" s="52"/>
      <c r="MCW7" s="52"/>
      <c r="MCX7" s="52"/>
      <c r="MCY7" s="52"/>
      <c r="MCZ7" s="52"/>
      <c r="MDA7" s="52"/>
      <c r="MDB7" s="52"/>
      <c r="MDC7" s="52"/>
      <c r="MDD7" s="52"/>
      <c r="MDE7" s="52"/>
      <c r="MDF7" s="52"/>
      <c r="MDG7" s="52"/>
      <c r="MDH7" s="52"/>
      <c r="MDI7" s="52"/>
      <c r="MDJ7" s="52"/>
      <c r="MDK7" s="52"/>
      <c r="MDL7" s="52"/>
      <c r="MDM7" s="52"/>
      <c r="MDN7" s="52"/>
      <c r="MDO7" s="52"/>
      <c r="MDP7" s="52"/>
      <c r="MDQ7" s="52"/>
      <c r="MDR7" s="52"/>
      <c r="MDS7" s="52"/>
      <c r="MDT7" s="52"/>
      <c r="MDU7" s="52"/>
      <c r="MDV7" s="52"/>
      <c r="MDW7" s="52"/>
      <c r="MDX7" s="52"/>
      <c r="MDY7" s="52"/>
      <c r="MDZ7" s="52"/>
      <c r="MEA7" s="52"/>
      <c r="MEB7" s="52"/>
      <c r="MEC7" s="52"/>
      <c r="MED7" s="52"/>
      <c r="MEE7" s="52"/>
      <c r="MEF7" s="52"/>
      <c r="MEG7" s="52"/>
      <c r="MEH7" s="52"/>
      <c r="MEI7" s="52"/>
      <c r="MEJ7" s="52"/>
      <c r="MEK7" s="52"/>
      <c r="MEL7" s="52"/>
      <c r="MEM7" s="52"/>
      <c r="MEN7" s="52"/>
      <c r="MEO7" s="52"/>
      <c r="MEP7" s="52"/>
      <c r="MEQ7" s="52"/>
      <c r="MER7" s="52"/>
      <c r="MES7" s="52"/>
      <c r="MET7" s="52"/>
      <c r="MEU7" s="52"/>
      <c r="MEV7" s="52"/>
      <c r="MEW7" s="52"/>
      <c r="MEX7" s="52"/>
      <c r="MEY7" s="52"/>
      <c r="MEZ7" s="52"/>
      <c r="MFA7" s="52"/>
      <c r="MFB7" s="52"/>
      <c r="MFC7" s="52"/>
      <c r="MFD7" s="52"/>
      <c r="MFE7" s="52"/>
      <c r="MFF7" s="52"/>
      <c r="MFG7" s="52"/>
      <c r="MFH7" s="52"/>
      <c r="MFI7" s="52"/>
      <c r="MFJ7" s="52"/>
      <c r="MFK7" s="52"/>
      <c r="MFL7" s="52"/>
      <c r="MFM7" s="52"/>
      <c r="MFN7" s="52"/>
      <c r="MFO7" s="52"/>
      <c r="MFP7" s="52"/>
      <c r="MFQ7" s="52"/>
      <c r="MFR7" s="52"/>
      <c r="MFS7" s="52"/>
      <c r="MFT7" s="52"/>
      <c r="MFU7" s="52"/>
      <c r="MFV7" s="52"/>
      <c r="MFW7" s="52"/>
      <c r="MFX7" s="52"/>
      <c r="MFY7" s="52"/>
      <c r="MFZ7" s="52"/>
      <c r="MGA7" s="52"/>
      <c r="MGB7" s="52"/>
      <c r="MGC7" s="52"/>
      <c r="MGD7" s="52"/>
      <c r="MGE7" s="52"/>
      <c r="MGF7" s="52"/>
      <c r="MGG7" s="52"/>
      <c r="MGH7" s="52"/>
      <c r="MGI7" s="52"/>
      <c r="MGJ7" s="52"/>
      <c r="MGK7" s="52"/>
      <c r="MGL7" s="52"/>
      <c r="MGM7" s="52"/>
      <c r="MGN7" s="52"/>
      <c r="MGO7" s="52"/>
      <c r="MGP7" s="52"/>
      <c r="MGQ7" s="52"/>
      <c r="MGR7" s="52"/>
      <c r="MGS7" s="52"/>
      <c r="MGT7" s="52"/>
      <c r="MGU7" s="52"/>
      <c r="MGV7" s="52"/>
      <c r="MGW7" s="52"/>
      <c r="MGX7" s="52"/>
      <c r="MGY7" s="52"/>
      <c r="MGZ7" s="52"/>
      <c r="MHA7" s="52"/>
      <c r="MHB7" s="52"/>
      <c r="MHC7" s="52"/>
      <c r="MHD7" s="52"/>
      <c r="MHE7" s="52"/>
      <c r="MHF7" s="52"/>
      <c r="MHG7" s="52"/>
      <c r="MHH7" s="52"/>
      <c r="MHI7" s="52"/>
      <c r="MHJ7" s="52"/>
      <c r="MHK7" s="52"/>
      <c r="MHL7" s="52"/>
      <c r="MHM7" s="52"/>
      <c r="MHN7" s="52"/>
      <c r="MHO7" s="52"/>
      <c r="MHP7" s="52"/>
      <c r="MHQ7" s="52"/>
      <c r="MHR7" s="52"/>
      <c r="MHS7" s="52"/>
      <c r="MHT7" s="52"/>
      <c r="MHU7" s="52"/>
      <c r="MHV7" s="52"/>
      <c r="MHW7" s="52"/>
      <c r="MHX7" s="52"/>
      <c r="MHY7" s="52"/>
      <c r="MHZ7" s="52"/>
      <c r="MIA7" s="52"/>
      <c r="MIB7" s="52"/>
      <c r="MIC7" s="52"/>
      <c r="MID7" s="52"/>
      <c r="MIE7" s="52"/>
      <c r="MIF7" s="52"/>
      <c r="MIG7" s="52"/>
      <c r="MIH7" s="52"/>
      <c r="MII7" s="52"/>
      <c r="MIJ7" s="52"/>
      <c r="MIK7" s="52"/>
      <c r="MIL7" s="52"/>
      <c r="MIM7" s="52"/>
      <c r="MIN7" s="52"/>
      <c r="MIO7" s="52"/>
      <c r="MIP7" s="52"/>
      <c r="MIQ7" s="52"/>
      <c r="MIR7" s="52"/>
      <c r="MIS7" s="52"/>
      <c r="MIT7" s="52"/>
      <c r="MIU7" s="52"/>
      <c r="MIV7" s="52"/>
      <c r="MIW7" s="52"/>
      <c r="MIX7" s="52"/>
      <c r="MIY7" s="52"/>
      <c r="MIZ7" s="52"/>
      <c r="MJA7" s="52"/>
      <c r="MJB7" s="52"/>
      <c r="MJC7" s="52"/>
      <c r="MJD7" s="52"/>
      <c r="MJE7" s="52"/>
      <c r="MJF7" s="52"/>
      <c r="MJG7" s="52"/>
      <c r="MJH7" s="52"/>
      <c r="MJI7" s="52"/>
      <c r="MJJ7" s="52"/>
      <c r="MJK7" s="52"/>
      <c r="MJL7" s="52"/>
      <c r="MJM7" s="52"/>
      <c r="MJN7" s="52"/>
      <c r="MJO7" s="52"/>
      <c r="MJP7" s="52"/>
      <c r="MJQ7" s="52"/>
      <c r="MJR7" s="52"/>
      <c r="MJS7" s="52"/>
      <c r="MJT7" s="52"/>
      <c r="MJU7" s="52"/>
      <c r="MJV7" s="52"/>
      <c r="MJW7" s="52"/>
      <c r="MJX7" s="52"/>
      <c r="MJY7" s="52"/>
      <c r="MJZ7" s="52"/>
      <c r="MKA7" s="52"/>
      <c r="MKB7" s="52"/>
      <c r="MKC7" s="52"/>
      <c r="MKD7" s="52"/>
      <c r="MKE7" s="52"/>
      <c r="MKF7" s="52"/>
      <c r="MKG7" s="52"/>
      <c r="MKH7" s="52"/>
      <c r="MKI7" s="52"/>
      <c r="MKJ7" s="52"/>
      <c r="MKK7" s="52"/>
      <c r="MKL7" s="52"/>
      <c r="MKM7" s="52"/>
      <c r="MKN7" s="52"/>
      <c r="MKO7" s="52"/>
      <c r="MKP7" s="52"/>
      <c r="MKQ7" s="52"/>
      <c r="MKR7" s="52"/>
      <c r="MKS7" s="52"/>
      <c r="MKT7" s="52"/>
      <c r="MKU7" s="52"/>
      <c r="MKV7" s="52"/>
      <c r="MKW7" s="52"/>
      <c r="MKX7" s="52"/>
      <c r="MKY7" s="52"/>
      <c r="MKZ7" s="52"/>
      <c r="MLA7" s="52"/>
      <c r="MLB7" s="52"/>
      <c r="MLC7" s="52"/>
      <c r="MLD7" s="52"/>
      <c r="MLE7" s="52"/>
      <c r="MLF7" s="52"/>
      <c r="MLG7" s="52"/>
      <c r="MLH7" s="52"/>
      <c r="MLI7" s="52"/>
      <c r="MLJ7" s="52"/>
      <c r="MLK7" s="52"/>
      <c r="MLL7" s="52"/>
      <c r="MLM7" s="52"/>
      <c r="MLN7" s="52"/>
      <c r="MLO7" s="52"/>
      <c r="MLP7" s="52"/>
      <c r="MLQ7" s="52"/>
      <c r="MLR7" s="52"/>
      <c r="MLS7" s="52"/>
      <c r="MLT7" s="52"/>
      <c r="MLU7" s="52"/>
      <c r="MLV7" s="52"/>
      <c r="MLW7" s="52"/>
      <c r="MLX7" s="52"/>
      <c r="MLY7" s="52"/>
      <c r="MLZ7" s="52"/>
      <c r="MMA7" s="52"/>
      <c r="MMB7" s="52"/>
      <c r="MMC7" s="52"/>
      <c r="MMD7" s="52"/>
      <c r="MME7" s="52"/>
      <c r="MMF7" s="52"/>
      <c r="MMG7" s="52"/>
      <c r="MMH7" s="52"/>
      <c r="MMI7" s="52"/>
      <c r="MMJ7" s="52"/>
      <c r="MMK7" s="52"/>
      <c r="MML7" s="52"/>
      <c r="MMM7" s="52"/>
      <c r="MMN7" s="52"/>
      <c r="MMO7" s="52"/>
      <c r="MMP7" s="52"/>
      <c r="MMQ7" s="52"/>
      <c r="MMR7" s="52"/>
      <c r="MMS7" s="52"/>
      <c r="MMT7" s="52"/>
      <c r="MMU7" s="52"/>
      <c r="MMV7" s="52"/>
      <c r="MMW7" s="52"/>
      <c r="MMX7" s="52"/>
      <c r="MMY7" s="52"/>
      <c r="MMZ7" s="52"/>
      <c r="MNA7" s="52"/>
      <c r="MNB7" s="52"/>
      <c r="MNC7" s="52"/>
      <c r="MND7" s="52"/>
      <c r="MNE7" s="52"/>
      <c r="MNF7" s="52"/>
      <c r="MNG7" s="52"/>
      <c r="MNH7" s="52"/>
      <c r="MNI7" s="52"/>
      <c r="MNJ7" s="52"/>
      <c r="MNK7" s="52"/>
      <c r="MNL7" s="52"/>
      <c r="MNM7" s="52"/>
      <c r="MNN7" s="52"/>
      <c r="MNO7" s="52"/>
      <c r="MNP7" s="52"/>
      <c r="MNQ7" s="52"/>
      <c r="MNR7" s="52"/>
      <c r="MNS7" s="52"/>
      <c r="MNT7" s="52"/>
      <c r="MNU7" s="52"/>
      <c r="MNV7" s="52"/>
      <c r="MNW7" s="52"/>
      <c r="MNX7" s="52"/>
      <c r="MNY7" s="52"/>
      <c r="MNZ7" s="52"/>
      <c r="MOA7" s="52"/>
      <c r="MOB7" s="52"/>
      <c r="MOC7" s="52"/>
      <c r="MOD7" s="52"/>
      <c r="MOE7" s="52"/>
      <c r="MOF7" s="52"/>
      <c r="MOG7" s="52"/>
      <c r="MOH7" s="52"/>
      <c r="MOI7" s="52"/>
      <c r="MOJ7" s="52"/>
      <c r="MOK7" s="52"/>
      <c r="MOL7" s="52"/>
      <c r="MOM7" s="52"/>
      <c r="MON7" s="52"/>
      <c r="MOO7" s="52"/>
      <c r="MOP7" s="52"/>
      <c r="MOQ7" s="52"/>
      <c r="MOR7" s="52"/>
      <c r="MOS7" s="52"/>
      <c r="MOT7" s="52"/>
      <c r="MOU7" s="52"/>
      <c r="MOV7" s="52"/>
      <c r="MOW7" s="52"/>
      <c r="MOX7" s="52"/>
      <c r="MOY7" s="52"/>
      <c r="MOZ7" s="52"/>
      <c r="MPA7" s="52"/>
      <c r="MPB7" s="52"/>
      <c r="MPC7" s="52"/>
      <c r="MPD7" s="52"/>
      <c r="MPE7" s="52"/>
      <c r="MPF7" s="52"/>
      <c r="MPG7" s="52"/>
      <c r="MPH7" s="52"/>
      <c r="MPI7" s="52"/>
      <c r="MPJ7" s="52"/>
      <c r="MPK7" s="52"/>
      <c r="MPL7" s="52"/>
      <c r="MPM7" s="52"/>
      <c r="MPN7" s="52"/>
      <c r="MPO7" s="52"/>
      <c r="MPP7" s="52"/>
      <c r="MPQ7" s="52"/>
      <c r="MPR7" s="52"/>
      <c r="MPS7" s="52"/>
      <c r="MPT7" s="52"/>
      <c r="MPU7" s="52"/>
      <c r="MPV7" s="52"/>
      <c r="MPW7" s="52"/>
      <c r="MPX7" s="52"/>
      <c r="MPY7" s="52"/>
      <c r="MPZ7" s="52"/>
      <c r="MQA7" s="52"/>
      <c r="MQB7" s="52"/>
      <c r="MQC7" s="52"/>
      <c r="MQD7" s="52"/>
      <c r="MQE7" s="52"/>
      <c r="MQF7" s="52"/>
      <c r="MQG7" s="52"/>
      <c r="MQH7" s="52"/>
      <c r="MQI7" s="52"/>
      <c r="MQJ7" s="52"/>
      <c r="MQK7" s="52"/>
      <c r="MQL7" s="52"/>
      <c r="MQM7" s="52"/>
      <c r="MQN7" s="52"/>
      <c r="MQO7" s="52"/>
      <c r="MQP7" s="52"/>
      <c r="MQQ7" s="52"/>
      <c r="MQR7" s="52"/>
      <c r="MQS7" s="52"/>
      <c r="MQT7" s="52"/>
      <c r="MQU7" s="52"/>
      <c r="MQV7" s="52"/>
      <c r="MQW7" s="52"/>
      <c r="MQX7" s="52"/>
      <c r="MQY7" s="52"/>
      <c r="MQZ7" s="52"/>
      <c r="MRA7" s="52"/>
      <c r="MRB7" s="52"/>
      <c r="MRC7" s="52"/>
      <c r="MRD7" s="52"/>
      <c r="MRE7" s="52"/>
      <c r="MRF7" s="52"/>
      <c r="MRG7" s="52"/>
      <c r="MRH7" s="52"/>
      <c r="MRI7" s="52"/>
      <c r="MRJ7" s="52"/>
      <c r="MRK7" s="52"/>
      <c r="MRL7" s="52"/>
      <c r="MRM7" s="52"/>
      <c r="MRN7" s="52"/>
      <c r="MRO7" s="52"/>
      <c r="MRP7" s="52"/>
      <c r="MRQ7" s="52"/>
      <c r="MRR7" s="52"/>
      <c r="MRS7" s="52"/>
      <c r="MRT7" s="52"/>
      <c r="MRU7" s="52"/>
      <c r="MRV7" s="52"/>
      <c r="MRW7" s="52"/>
      <c r="MRX7" s="52"/>
      <c r="MRY7" s="52"/>
      <c r="MRZ7" s="52"/>
      <c r="MSA7" s="52"/>
      <c r="MSB7" s="52"/>
      <c r="MSC7" s="52"/>
      <c r="MSD7" s="52"/>
      <c r="MSE7" s="52"/>
      <c r="MSF7" s="52"/>
      <c r="MSG7" s="52"/>
      <c r="MSH7" s="52"/>
      <c r="MSI7" s="52"/>
      <c r="MSJ7" s="52"/>
      <c r="MSK7" s="52"/>
      <c r="MSL7" s="52"/>
      <c r="MSM7" s="52"/>
      <c r="MSN7" s="52"/>
      <c r="MSO7" s="52"/>
      <c r="MSP7" s="52"/>
      <c r="MSQ7" s="52"/>
      <c r="MSR7" s="52"/>
      <c r="MSS7" s="52"/>
      <c r="MST7" s="52"/>
      <c r="MSU7" s="52"/>
      <c r="MSV7" s="52"/>
      <c r="MSW7" s="52"/>
      <c r="MSX7" s="52"/>
      <c r="MSY7" s="52"/>
      <c r="MSZ7" s="52"/>
      <c r="MTA7" s="52"/>
      <c r="MTB7" s="52"/>
      <c r="MTC7" s="52"/>
      <c r="MTD7" s="52"/>
      <c r="MTE7" s="52"/>
      <c r="MTF7" s="52"/>
      <c r="MTG7" s="52"/>
      <c r="MTH7" s="52"/>
      <c r="MTI7" s="52"/>
      <c r="MTJ7" s="52"/>
      <c r="MTK7" s="52"/>
      <c r="MTL7" s="52"/>
      <c r="MTM7" s="52"/>
      <c r="MTN7" s="52"/>
      <c r="MTO7" s="52"/>
      <c r="MTP7" s="52"/>
      <c r="MTQ7" s="52"/>
      <c r="MTR7" s="52"/>
      <c r="MTS7" s="52"/>
      <c r="MTT7" s="52"/>
      <c r="MTU7" s="52"/>
      <c r="MTV7" s="52"/>
      <c r="MTW7" s="52"/>
      <c r="MTX7" s="52"/>
      <c r="MTY7" s="52"/>
      <c r="MTZ7" s="52"/>
      <c r="MUA7" s="52"/>
      <c r="MUB7" s="52"/>
      <c r="MUC7" s="52"/>
      <c r="MUD7" s="52"/>
      <c r="MUE7" s="52"/>
      <c r="MUF7" s="52"/>
      <c r="MUG7" s="52"/>
      <c r="MUH7" s="52"/>
      <c r="MUI7" s="52"/>
      <c r="MUJ7" s="52"/>
      <c r="MUK7" s="52"/>
      <c r="MUL7" s="52"/>
      <c r="MUM7" s="52"/>
      <c r="MUN7" s="52"/>
      <c r="MUO7" s="52"/>
      <c r="MUP7" s="52"/>
      <c r="MUQ7" s="52"/>
      <c r="MUR7" s="52"/>
      <c r="MUS7" s="52"/>
      <c r="MUT7" s="52"/>
      <c r="MUU7" s="52"/>
      <c r="MUV7" s="52"/>
      <c r="MUW7" s="52"/>
      <c r="MUX7" s="52"/>
      <c r="MUY7" s="52"/>
      <c r="MUZ7" s="52"/>
      <c r="MVA7" s="52"/>
      <c r="MVB7" s="52"/>
      <c r="MVC7" s="52"/>
      <c r="MVD7" s="52"/>
      <c r="MVE7" s="52"/>
      <c r="MVF7" s="52"/>
      <c r="MVG7" s="52"/>
      <c r="MVH7" s="52"/>
      <c r="MVI7" s="52"/>
      <c r="MVJ7" s="52"/>
      <c r="MVK7" s="52"/>
      <c r="MVL7" s="52"/>
      <c r="MVM7" s="52"/>
      <c r="MVN7" s="52"/>
      <c r="MVO7" s="52"/>
      <c r="MVP7" s="52"/>
      <c r="MVQ7" s="52"/>
      <c r="MVR7" s="52"/>
      <c r="MVS7" s="52"/>
      <c r="MVT7" s="52"/>
      <c r="MVU7" s="52"/>
      <c r="MVV7" s="52"/>
      <c r="MVW7" s="52"/>
      <c r="MVX7" s="52"/>
      <c r="MVY7" s="52"/>
      <c r="MVZ7" s="52"/>
      <c r="MWA7" s="52"/>
      <c r="MWB7" s="52"/>
      <c r="MWC7" s="52"/>
      <c r="MWD7" s="52"/>
      <c r="MWE7" s="52"/>
      <c r="MWF7" s="52"/>
      <c r="MWG7" s="52"/>
      <c r="MWH7" s="52"/>
      <c r="MWI7" s="52"/>
      <c r="MWJ7" s="52"/>
      <c r="MWK7" s="52"/>
      <c r="MWL7" s="52"/>
      <c r="MWM7" s="52"/>
      <c r="MWN7" s="52"/>
      <c r="MWO7" s="52"/>
      <c r="MWP7" s="52"/>
      <c r="MWQ7" s="52"/>
      <c r="MWR7" s="52"/>
      <c r="MWS7" s="52"/>
      <c r="MWT7" s="52"/>
      <c r="MWU7" s="52"/>
      <c r="MWV7" s="52"/>
      <c r="MWW7" s="52"/>
      <c r="MWX7" s="52"/>
      <c r="MWY7" s="52"/>
      <c r="MWZ7" s="52"/>
      <c r="MXA7" s="52"/>
      <c r="MXB7" s="52"/>
      <c r="MXC7" s="52"/>
      <c r="MXD7" s="52"/>
      <c r="MXE7" s="52"/>
      <c r="MXF7" s="52"/>
      <c r="MXG7" s="52"/>
      <c r="MXH7" s="52"/>
      <c r="MXI7" s="52"/>
      <c r="MXJ7" s="52"/>
      <c r="MXK7" s="52"/>
      <c r="MXL7" s="52"/>
      <c r="MXM7" s="52"/>
      <c r="MXN7" s="52"/>
      <c r="MXO7" s="52"/>
      <c r="MXP7" s="52"/>
      <c r="MXQ7" s="52"/>
      <c r="MXR7" s="52"/>
      <c r="MXS7" s="52"/>
      <c r="MXT7" s="52"/>
      <c r="MXU7" s="52"/>
      <c r="MXV7" s="52"/>
      <c r="MXW7" s="52"/>
      <c r="MXX7" s="52"/>
      <c r="MXY7" s="52"/>
      <c r="MXZ7" s="52"/>
      <c r="MYA7" s="52"/>
      <c r="MYB7" s="52"/>
      <c r="MYC7" s="52"/>
      <c r="MYD7" s="52"/>
      <c r="MYE7" s="52"/>
      <c r="MYF7" s="52"/>
      <c r="MYG7" s="52"/>
      <c r="MYH7" s="52"/>
      <c r="MYI7" s="52"/>
      <c r="MYJ7" s="52"/>
      <c r="MYK7" s="52"/>
      <c r="MYL7" s="52"/>
      <c r="MYM7" s="52"/>
      <c r="MYN7" s="52"/>
      <c r="MYO7" s="52"/>
      <c r="MYP7" s="52"/>
      <c r="MYQ7" s="52"/>
      <c r="MYR7" s="52"/>
      <c r="MYS7" s="52"/>
      <c r="MYT7" s="52"/>
      <c r="MYU7" s="52"/>
      <c r="MYV7" s="52"/>
      <c r="MYW7" s="52"/>
      <c r="MYX7" s="52"/>
      <c r="MYY7" s="52"/>
      <c r="MYZ7" s="52"/>
      <c r="MZA7" s="52"/>
      <c r="MZB7" s="52"/>
      <c r="MZC7" s="52"/>
      <c r="MZD7" s="52"/>
      <c r="MZE7" s="52"/>
      <c r="MZF7" s="52"/>
      <c r="MZG7" s="52"/>
      <c r="MZH7" s="52"/>
      <c r="MZI7" s="52"/>
      <c r="MZJ7" s="52"/>
      <c r="MZK7" s="52"/>
      <c r="MZL7" s="52"/>
      <c r="MZM7" s="52"/>
      <c r="MZN7" s="52"/>
      <c r="MZO7" s="52"/>
      <c r="MZP7" s="52"/>
      <c r="MZQ7" s="52"/>
      <c r="MZR7" s="52"/>
      <c r="MZS7" s="52"/>
      <c r="MZT7" s="52"/>
      <c r="MZU7" s="52"/>
      <c r="MZV7" s="52"/>
      <c r="MZW7" s="52"/>
      <c r="MZX7" s="52"/>
      <c r="MZY7" s="52"/>
      <c r="MZZ7" s="52"/>
      <c r="NAA7" s="52"/>
      <c r="NAB7" s="52"/>
      <c r="NAC7" s="52"/>
      <c r="NAD7" s="52"/>
      <c r="NAE7" s="52"/>
      <c r="NAF7" s="52"/>
      <c r="NAG7" s="52"/>
      <c r="NAH7" s="52"/>
      <c r="NAI7" s="52"/>
      <c r="NAJ7" s="52"/>
      <c r="NAK7" s="52"/>
      <c r="NAL7" s="52"/>
      <c r="NAM7" s="52"/>
      <c r="NAN7" s="52"/>
      <c r="NAO7" s="52"/>
      <c r="NAP7" s="52"/>
      <c r="NAQ7" s="52"/>
      <c r="NAR7" s="52"/>
      <c r="NAS7" s="52"/>
      <c r="NAT7" s="52"/>
      <c r="NAU7" s="52"/>
      <c r="NAV7" s="52"/>
      <c r="NAW7" s="52"/>
      <c r="NAX7" s="52"/>
      <c r="NAY7" s="52"/>
      <c r="NAZ7" s="52"/>
      <c r="NBA7" s="52"/>
      <c r="NBB7" s="52"/>
      <c r="NBC7" s="52"/>
      <c r="NBD7" s="52"/>
      <c r="NBE7" s="52"/>
      <c r="NBF7" s="52"/>
      <c r="NBG7" s="52"/>
      <c r="NBH7" s="52"/>
      <c r="NBI7" s="52"/>
      <c r="NBJ7" s="52"/>
      <c r="NBK7" s="52"/>
      <c r="NBL7" s="52"/>
      <c r="NBM7" s="52"/>
      <c r="NBN7" s="52"/>
      <c r="NBO7" s="52"/>
      <c r="NBP7" s="52"/>
      <c r="NBQ7" s="52"/>
      <c r="NBR7" s="52"/>
      <c r="NBS7" s="52"/>
      <c r="NBT7" s="52"/>
      <c r="NBU7" s="52"/>
      <c r="NBV7" s="52"/>
      <c r="NBW7" s="52"/>
      <c r="NBX7" s="52"/>
      <c r="NBY7" s="52"/>
      <c r="NBZ7" s="52"/>
      <c r="NCA7" s="52"/>
      <c r="NCB7" s="52"/>
      <c r="NCC7" s="52"/>
      <c r="NCD7" s="52"/>
      <c r="NCE7" s="52"/>
      <c r="NCF7" s="52"/>
      <c r="NCG7" s="52"/>
      <c r="NCH7" s="52"/>
      <c r="NCI7" s="52"/>
      <c r="NCJ7" s="52"/>
      <c r="NCK7" s="52"/>
      <c r="NCL7" s="52"/>
      <c r="NCM7" s="52"/>
      <c r="NCN7" s="52"/>
      <c r="NCO7" s="52"/>
      <c r="NCP7" s="52"/>
      <c r="NCQ7" s="52"/>
      <c r="NCR7" s="52"/>
      <c r="NCS7" s="52"/>
      <c r="NCT7" s="52"/>
      <c r="NCU7" s="52"/>
      <c r="NCV7" s="52"/>
      <c r="NCW7" s="52"/>
      <c r="NCX7" s="52"/>
      <c r="NCY7" s="52"/>
      <c r="NCZ7" s="52"/>
      <c r="NDA7" s="52"/>
      <c r="NDB7" s="52"/>
      <c r="NDC7" s="52"/>
      <c r="NDD7" s="52"/>
      <c r="NDE7" s="52"/>
      <c r="NDF7" s="52"/>
      <c r="NDG7" s="52"/>
      <c r="NDH7" s="52"/>
      <c r="NDI7" s="52"/>
      <c r="NDJ7" s="52"/>
      <c r="NDK7" s="52"/>
      <c r="NDL7" s="52"/>
      <c r="NDM7" s="52"/>
      <c r="NDN7" s="52"/>
      <c r="NDO7" s="52"/>
      <c r="NDP7" s="52"/>
      <c r="NDQ7" s="52"/>
      <c r="NDR7" s="52"/>
      <c r="NDS7" s="52"/>
      <c r="NDT7" s="52"/>
      <c r="NDU7" s="52"/>
      <c r="NDV7" s="52"/>
      <c r="NDW7" s="52"/>
      <c r="NDX7" s="52"/>
      <c r="NDY7" s="52"/>
      <c r="NDZ7" s="52"/>
      <c r="NEA7" s="52"/>
      <c r="NEB7" s="52"/>
      <c r="NEC7" s="52"/>
      <c r="NED7" s="52"/>
      <c r="NEE7" s="52"/>
      <c r="NEF7" s="52"/>
      <c r="NEG7" s="52"/>
      <c r="NEH7" s="52"/>
      <c r="NEI7" s="52"/>
      <c r="NEJ7" s="52"/>
      <c r="NEK7" s="52"/>
      <c r="NEL7" s="52"/>
      <c r="NEM7" s="52"/>
      <c r="NEN7" s="52"/>
      <c r="NEO7" s="52"/>
      <c r="NEP7" s="52"/>
      <c r="NEQ7" s="52"/>
      <c r="NER7" s="52"/>
      <c r="NES7" s="52"/>
      <c r="NET7" s="52"/>
      <c r="NEU7" s="52"/>
      <c r="NEV7" s="52"/>
      <c r="NEW7" s="52"/>
      <c r="NEX7" s="52"/>
      <c r="NEY7" s="52"/>
      <c r="NEZ7" s="52"/>
      <c r="NFA7" s="52"/>
      <c r="NFB7" s="52"/>
      <c r="NFC7" s="52"/>
      <c r="NFD7" s="52"/>
      <c r="NFE7" s="52"/>
      <c r="NFF7" s="52"/>
      <c r="NFG7" s="52"/>
      <c r="NFH7" s="52"/>
      <c r="NFI7" s="52"/>
      <c r="NFJ7" s="52"/>
      <c r="NFK7" s="52"/>
      <c r="NFL7" s="52"/>
      <c r="NFM7" s="52"/>
      <c r="NFN7" s="52"/>
      <c r="NFO7" s="52"/>
      <c r="NFP7" s="52"/>
      <c r="NFQ7" s="52"/>
      <c r="NFR7" s="52"/>
      <c r="NFS7" s="52"/>
      <c r="NFT7" s="52"/>
      <c r="NFU7" s="52"/>
      <c r="NFV7" s="52"/>
      <c r="NFW7" s="52"/>
      <c r="NFX7" s="52"/>
      <c r="NFY7" s="52"/>
      <c r="NFZ7" s="52"/>
      <c r="NGA7" s="52"/>
      <c r="NGB7" s="52"/>
      <c r="NGC7" s="52"/>
      <c r="NGD7" s="52"/>
      <c r="NGE7" s="52"/>
      <c r="NGF7" s="52"/>
      <c r="NGG7" s="52"/>
      <c r="NGH7" s="52"/>
      <c r="NGI7" s="52"/>
      <c r="NGJ7" s="52"/>
      <c r="NGK7" s="52"/>
      <c r="NGL7" s="52"/>
      <c r="NGM7" s="52"/>
      <c r="NGN7" s="52"/>
      <c r="NGO7" s="52"/>
      <c r="NGP7" s="52"/>
      <c r="NGQ7" s="52"/>
      <c r="NGR7" s="52"/>
      <c r="NGS7" s="52"/>
      <c r="NGT7" s="52"/>
      <c r="NGU7" s="52"/>
      <c r="NGV7" s="52"/>
      <c r="NGW7" s="52"/>
      <c r="NGX7" s="52"/>
      <c r="NGY7" s="52"/>
      <c r="NGZ7" s="52"/>
      <c r="NHA7" s="52"/>
      <c r="NHB7" s="52"/>
      <c r="NHC7" s="52"/>
      <c r="NHD7" s="52"/>
      <c r="NHE7" s="52"/>
      <c r="NHF7" s="52"/>
      <c r="NHG7" s="52"/>
      <c r="NHH7" s="52"/>
      <c r="NHI7" s="52"/>
      <c r="NHJ7" s="52"/>
      <c r="NHK7" s="52"/>
      <c r="NHL7" s="52"/>
      <c r="NHM7" s="52"/>
      <c r="NHN7" s="52"/>
      <c r="NHO7" s="52"/>
      <c r="NHP7" s="52"/>
      <c r="NHQ7" s="52"/>
      <c r="NHR7" s="52"/>
      <c r="NHS7" s="52"/>
      <c r="NHT7" s="52"/>
      <c r="NHU7" s="52"/>
      <c r="NHV7" s="52"/>
      <c r="NHW7" s="52"/>
      <c r="NHX7" s="52"/>
      <c r="NHY7" s="52"/>
      <c r="NHZ7" s="52"/>
      <c r="NIA7" s="52"/>
      <c r="NIB7" s="52"/>
      <c r="NIC7" s="52"/>
      <c r="NID7" s="52"/>
      <c r="NIE7" s="52"/>
      <c r="NIF7" s="52"/>
      <c r="NIG7" s="52"/>
      <c r="NIH7" s="52"/>
      <c r="NII7" s="52"/>
      <c r="NIJ7" s="52"/>
      <c r="NIK7" s="52"/>
      <c r="NIL7" s="52"/>
      <c r="NIM7" s="52"/>
      <c r="NIN7" s="52"/>
      <c r="NIO7" s="52"/>
      <c r="NIP7" s="52"/>
      <c r="NIQ7" s="52"/>
      <c r="NIR7" s="52"/>
      <c r="NIS7" s="52"/>
      <c r="NIT7" s="52"/>
      <c r="NIU7" s="52"/>
      <c r="NIV7" s="52"/>
      <c r="NIW7" s="52"/>
      <c r="NIX7" s="52"/>
      <c r="NIY7" s="52"/>
      <c r="NIZ7" s="52"/>
      <c r="NJA7" s="52"/>
      <c r="NJB7" s="52"/>
      <c r="NJC7" s="52"/>
      <c r="NJD7" s="52"/>
      <c r="NJE7" s="52"/>
      <c r="NJF7" s="52"/>
      <c r="NJG7" s="52"/>
      <c r="NJH7" s="52"/>
      <c r="NJI7" s="52"/>
      <c r="NJJ7" s="52"/>
      <c r="NJK7" s="52"/>
      <c r="NJL7" s="52"/>
      <c r="NJM7" s="52"/>
      <c r="NJN7" s="52"/>
      <c r="NJO7" s="52"/>
      <c r="NJP7" s="52"/>
      <c r="NJQ7" s="52"/>
      <c r="NJR7" s="52"/>
      <c r="NJS7" s="52"/>
      <c r="NJT7" s="52"/>
      <c r="NJU7" s="52"/>
      <c r="NJV7" s="52"/>
      <c r="NJW7" s="52"/>
      <c r="NJX7" s="52"/>
      <c r="NJY7" s="52"/>
      <c r="NJZ7" s="52"/>
      <c r="NKA7" s="52"/>
      <c r="NKB7" s="52"/>
      <c r="NKC7" s="52"/>
      <c r="NKD7" s="52"/>
      <c r="NKE7" s="52"/>
      <c r="NKF7" s="52"/>
      <c r="NKG7" s="52"/>
      <c r="NKH7" s="52"/>
      <c r="NKI7" s="52"/>
      <c r="NKJ7" s="52"/>
      <c r="NKK7" s="52"/>
      <c r="NKL7" s="52"/>
      <c r="NKM7" s="52"/>
      <c r="NKN7" s="52"/>
      <c r="NKO7" s="52"/>
      <c r="NKP7" s="52"/>
      <c r="NKQ7" s="52"/>
      <c r="NKR7" s="52"/>
      <c r="NKS7" s="52"/>
      <c r="NKT7" s="52"/>
      <c r="NKU7" s="52"/>
      <c r="NKV7" s="52"/>
      <c r="NKW7" s="52"/>
      <c r="NKX7" s="52"/>
      <c r="NKY7" s="52"/>
      <c r="NKZ7" s="52"/>
      <c r="NLA7" s="52"/>
      <c r="NLB7" s="52"/>
      <c r="NLC7" s="52"/>
      <c r="NLD7" s="52"/>
      <c r="NLE7" s="52"/>
      <c r="NLF7" s="52"/>
      <c r="NLG7" s="52"/>
      <c r="NLH7" s="52"/>
      <c r="NLI7" s="52"/>
      <c r="NLJ7" s="52"/>
      <c r="NLK7" s="52"/>
      <c r="NLL7" s="52"/>
      <c r="NLM7" s="52"/>
      <c r="NLN7" s="52"/>
      <c r="NLO7" s="52"/>
      <c r="NLP7" s="52"/>
      <c r="NLQ7" s="52"/>
      <c r="NLR7" s="52"/>
      <c r="NLS7" s="52"/>
      <c r="NLT7" s="52"/>
      <c r="NLU7" s="52"/>
      <c r="NLV7" s="52"/>
      <c r="NLW7" s="52"/>
      <c r="NLX7" s="52"/>
      <c r="NLY7" s="52"/>
      <c r="NLZ7" s="52"/>
      <c r="NMA7" s="52"/>
      <c r="NMB7" s="52"/>
      <c r="NMC7" s="52"/>
      <c r="NMD7" s="52"/>
      <c r="NME7" s="52"/>
      <c r="NMF7" s="52"/>
      <c r="NMG7" s="52"/>
      <c r="NMH7" s="52"/>
      <c r="NMI7" s="52"/>
      <c r="NMJ7" s="52"/>
      <c r="NMK7" s="52"/>
      <c r="NML7" s="52"/>
      <c r="NMM7" s="52"/>
      <c r="NMN7" s="52"/>
      <c r="NMO7" s="52"/>
      <c r="NMP7" s="52"/>
      <c r="NMQ7" s="52"/>
      <c r="NMR7" s="52"/>
      <c r="NMS7" s="52"/>
      <c r="NMT7" s="52"/>
      <c r="NMU7" s="52"/>
      <c r="NMV7" s="52"/>
      <c r="NMW7" s="52"/>
      <c r="NMX7" s="52"/>
      <c r="NMY7" s="52"/>
      <c r="NMZ7" s="52"/>
      <c r="NNA7" s="52"/>
      <c r="NNB7" s="52"/>
      <c r="NNC7" s="52"/>
      <c r="NND7" s="52"/>
      <c r="NNE7" s="52"/>
      <c r="NNF7" s="52"/>
      <c r="NNG7" s="52"/>
      <c r="NNH7" s="52"/>
      <c r="NNI7" s="52"/>
      <c r="NNJ7" s="52"/>
      <c r="NNK7" s="52"/>
      <c r="NNL7" s="52"/>
      <c r="NNM7" s="52"/>
      <c r="NNN7" s="52"/>
      <c r="NNO7" s="52"/>
      <c r="NNP7" s="52"/>
      <c r="NNQ7" s="52"/>
      <c r="NNR7" s="52"/>
      <c r="NNS7" s="52"/>
      <c r="NNT7" s="52"/>
      <c r="NNU7" s="52"/>
      <c r="NNV7" s="52"/>
      <c r="NNW7" s="52"/>
      <c r="NNX7" s="52"/>
      <c r="NNY7" s="52"/>
      <c r="NNZ7" s="52"/>
      <c r="NOA7" s="52"/>
      <c r="NOB7" s="52"/>
      <c r="NOC7" s="52"/>
      <c r="NOD7" s="52"/>
      <c r="NOE7" s="52"/>
      <c r="NOF7" s="52"/>
      <c r="NOG7" s="52"/>
      <c r="NOH7" s="52"/>
      <c r="NOI7" s="52"/>
      <c r="NOJ7" s="52"/>
      <c r="NOK7" s="52"/>
      <c r="NOL7" s="52"/>
      <c r="NOM7" s="52"/>
      <c r="NON7" s="52"/>
      <c r="NOO7" s="52"/>
      <c r="NOP7" s="52"/>
      <c r="NOQ7" s="52"/>
      <c r="NOR7" s="52"/>
      <c r="NOS7" s="52"/>
      <c r="NOT7" s="52"/>
      <c r="NOU7" s="52"/>
      <c r="NOV7" s="52"/>
      <c r="NOW7" s="52"/>
      <c r="NOX7" s="52"/>
      <c r="NOY7" s="52"/>
      <c r="NOZ7" s="52"/>
      <c r="NPA7" s="52"/>
      <c r="NPB7" s="52"/>
      <c r="NPC7" s="52"/>
      <c r="NPD7" s="52"/>
      <c r="NPE7" s="52"/>
      <c r="NPF7" s="52"/>
      <c r="NPG7" s="52"/>
      <c r="NPH7" s="52"/>
      <c r="NPI7" s="52"/>
      <c r="NPJ7" s="52"/>
      <c r="NPK7" s="52"/>
      <c r="NPL7" s="52"/>
      <c r="NPM7" s="52"/>
      <c r="NPN7" s="52"/>
      <c r="NPO7" s="52"/>
      <c r="NPP7" s="52"/>
      <c r="NPQ7" s="52"/>
      <c r="NPR7" s="52"/>
      <c r="NPS7" s="52"/>
      <c r="NPT7" s="52"/>
      <c r="NPU7" s="52"/>
      <c r="NPV7" s="52"/>
      <c r="NPW7" s="52"/>
      <c r="NPX7" s="52"/>
      <c r="NPY7" s="52"/>
      <c r="NPZ7" s="52"/>
      <c r="NQA7" s="52"/>
      <c r="NQB7" s="52"/>
      <c r="NQC7" s="52"/>
      <c r="NQD7" s="52"/>
      <c r="NQE7" s="52"/>
      <c r="NQF7" s="52"/>
      <c r="NQG7" s="52"/>
      <c r="NQH7" s="52"/>
      <c r="NQI7" s="52"/>
      <c r="NQJ7" s="52"/>
      <c r="NQK7" s="52"/>
      <c r="NQL7" s="52"/>
      <c r="NQM7" s="52"/>
      <c r="NQN7" s="52"/>
      <c r="NQO7" s="52"/>
      <c r="NQP7" s="52"/>
      <c r="NQQ7" s="52"/>
      <c r="NQR7" s="52"/>
      <c r="NQS7" s="52"/>
      <c r="NQT7" s="52"/>
      <c r="NQU7" s="52"/>
      <c r="NQV7" s="52"/>
      <c r="NQW7" s="52"/>
      <c r="NQX7" s="52"/>
      <c r="NQY7" s="52"/>
      <c r="NQZ7" s="52"/>
      <c r="NRA7" s="52"/>
      <c r="NRB7" s="52"/>
      <c r="NRC7" s="52"/>
      <c r="NRD7" s="52"/>
      <c r="NRE7" s="52"/>
      <c r="NRF7" s="52"/>
      <c r="NRG7" s="52"/>
      <c r="NRH7" s="52"/>
      <c r="NRI7" s="52"/>
      <c r="NRJ7" s="52"/>
      <c r="NRK7" s="52"/>
      <c r="NRL7" s="52"/>
      <c r="NRM7" s="52"/>
      <c r="NRN7" s="52"/>
      <c r="NRO7" s="52"/>
      <c r="NRP7" s="52"/>
      <c r="NRQ7" s="52"/>
      <c r="NRR7" s="52"/>
      <c r="NRS7" s="52"/>
      <c r="NRT7" s="52"/>
      <c r="NRU7" s="52"/>
      <c r="NRV7" s="52"/>
      <c r="NRW7" s="52"/>
      <c r="NRX7" s="52"/>
      <c r="NRY7" s="52"/>
      <c r="NRZ7" s="52"/>
      <c r="NSA7" s="52"/>
      <c r="NSB7" s="52"/>
      <c r="NSC7" s="52"/>
      <c r="NSD7" s="52"/>
      <c r="NSE7" s="52"/>
      <c r="NSF7" s="52"/>
      <c r="NSG7" s="52"/>
      <c r="NSH7" s="52"/>
      <c r="NSI7" s="52"/>
      <c r="NSJ7" s="52"/>
      <c r="NSK7" s="52"/>
      <c r="NSL7" s="52"/>
      <c r="NSM7" s="52"/>
      <c r="NSN7" s="52"/>
      <c r="NSO7" s="52"/>
      <c r="NSP7" s="52"/>
      <c r="NSQ7" s="52"/>
      <c r="NSR7" s="52"/>
      <c r="NSS7" s="52"/>
      <c r="NST7" s="52"/>
      <c r="NSU7" s="52"/>
      <c r="NSV7" s="52"/>
      <c r="NSW7" s="52"/>
      <c r="NSX7" s="52"/>
      <c r="NSY7" s="52"/>
      <c r="NSZ7" s="52"/>
      <c r="NTA7" s="52"/>
      <c r="NTB7" s="52"/>
      <c r="NTC7" s="52"/>
      <c r="NTD7" s="52"/>
      <c r="NTE7" s="52"/>
      <c r="NTF7" s="52"/>
      <c r="NTG7" s="52"/>
      <c r="NTH7" s="52"/>
      <c r="NTI7" s="52"/>
      <c r="NTJ7" s="52"/>
      <c r="NTK7" s="52"/>
      <c r="NTL7" s="52"/>
      <c r="NTM7" s="52"/>
      <c r="NTN7" s="52"/>
      <c r="NTO7" s="52"/>
      <c r="NTP7" s="52"/>
      <c r="NTQ7" s="52"/>
      <c r="NTR7" s="52"/>
      <c r="NTS7" s="52"/>
      <c r="NTT7" s="52"/>
      <c r="NTU7" s="52"/>
      <c r="NTV7" s="52"/>
      <c r="NTW7" s="52"/>
      <c r="NTX7" s="52"/>
      <c r="NTY7" s="52"/>
      <c r="NTZ7" s="52"/>
      <c r="NUA7" s="52"/>
      <c r="NUB7" s="52"/>
      <c r="NUC7" s="52"/>
      <c r="NUD7" s="52"/>
      <c r="NUE7" s="52"/>
      <c r="NUF7" s="52"/>
      <c r="NUG7" s="52"/>
      <c r="NUH7" s="52"/>
      <c r="NUI7" s="52"/>
      <c r="NUJ7" s="52"/>
      <c r="NUK7" s="52"/>
      <c r="NUL7" s="52"/>
      <c r="NUM7" s="52"/>
      <c r="NUN7" s="52"/>
      <c r="NUO7" s="52"/>
      <c r="NUP7" s="52"/>
      <c r="NUQ7" s="52"/>
      <c r="NUR7" s="52"/>
      <c r="NUS7" s="52"/>
      <c r="NUT7" s="52"/>
      <c r="NUU7" s="52"/>
      <c r="NUV7" s="52"/>
      <c r="NUW7" s="52"/>
      <c r="NUX7" s="52"/>
      <c r="NUY7" s="52"/>
      <c r="NUZ7" s="52"/>
      <c r="NVA7" s="52"/>
      <c r="NVB7" s="52"/>
      <c r="NVC7" s="52"/>
      <c r="NVD7" s="52"/>
      <c r="NVE7" s="52"/>
      <c r="NVF7" s="52"/>
      <c r="NVG7" s="52"/>
      <c r="NVH7" s="52"/>
      <c r="NVI7" s="52"/>
      <c r="NVJ7" s="52"/>
      <c r="NVK7" s="52"/>
      <c r="NVL7" s="52"/>
      <c r="NVM7" s="52"/>
      <c r="NVN7" s="52"/>
      <c r="NVO7" s="52"/>
      <c r="NVP7" s="52"/>
      <c r="NVQ7" s="52"/>
      <c r="NVR7" s="52"/>
      <c r="NVS7" s="52"/>
      <c r="NVT7" s="52"/>
      <c r="NVU7" s="52"/>
      <c r="NVV7" s="52"/>
      <c r="NVW7" s="52"/>
      <c r="NVX7" s="52"/>
      <c r="NVY7" s="52"/>
      <c r="NVZ7" s="52"/>
      <c r="NWA7" s="52"/>
      <c r="NWB7" s="52"/>
      <c r="NWC7" s="52"/>
      <c r="NWD7" s="52"/>
      <c r="NWE7" s="52"/>
      <c r="NWF7" s="52"/>
      <c r="NWG7" s="52"/>
      <c r="NWH7" s="52"/>
      <c r="NWI7" s="52"/>
      <c r="NWJ7" s="52"/>
      <c r="NWK7" s="52"/>
      <c r="NWL7" s="52"/>
      <c r="NWM7" s="52"/>
      <c r="NWN7" s="52"/>
      <c r="NWO7" s="52"/>
      <c r="NWP7" s="52"/>
      <c r="NWQ7" s="52"/>
      <c r="NWR7" s="52"/>
      <c r="NWS7" s="52"/>
      <c r="NWT7" s="52"/>
      <c r="NWU7" s="52"/>
      <c r="NWV7" s="52"/>
      <c r="NWW7" s="52"/>
      <c r="NWX7" s="52"/>
      <c r="NWY7" s="52"/>
      <c r="NWZ7" s="52"/>
      <c r="NXA7" s="52"/>
      <c r="NXB7" s="52"/>
      <c r="NXC7" s="52"/>
      <c r="NXD7" s="52"/>
      <c r="NXE7" s="52"/>
      <c r="NXF7" s="52"/>
      <c r="NXG7" s="52"/>
      <c r="NXH7" s="52"/>
      <c r="NXI7" s="52"/>
      <c r="NXJ7" s="52"/>
      <c r="NXK7" s="52"/>
      <c r="NXL7" s="52"/>
      <c r="NXM7" s="52"/>
      <c r="NXN7" s="52"/>
      <c r="NXO7" s="52"/>
      <c r="NXP7" s="52"/>
      <c r="NXQ7" s="52"/>
      <c r="NXR7" s="52"/>
      <c r="NXS7" s="52"/>
      <c r="NXT7" s="52"/>
      <c r="NXU7" s="52"/>
      <c r="NXV7" s="52"/>
      <c r="NXW7" s="52"/>
      <c r="NXX7" s="52"/>
      <c r="NXY7" s="52"/>
      <c r="NXZ7" s="52"/>
      <c r="NYA7" s="52"/>
      <c r="NYB7" s="52"/>
      <c r="NYC7" s="52"/>
      <c r="NYD7" s="52"/>
      <c r="NYE7" s="52"/>
      <c r="NYF7" s="52"/>
      <c r="NYG7" s="52"/>
      <c r="NYH7" s="52"/>
      <c r="NYI7" s="52"/>
      <c r="NYJ7" s="52"/>
      <c r="NYK7" s="52"/>
      <c r="NYL7" s="52"/>
      <c r="NYM7" s="52"/>
      <c r="NYN7" s="52"/>
      <c r="NYO7" s="52"/>
      <c r="NYP7" s="52"/>
      <c r="NYQ7" s="52"/>
      <c r="NYR7" s="52"/>
      <c r="NYS7" s="52"/>
      <c r="NYT7" s="52"/>
      <c r="NYU7" s="52"/>
      <c r="NYV7" s="52"/>
      <c r="NYW7" s="52"/>
      <c r="NYX7" s="52"/>
      <c r="NYY7" s="52"/>
      <c r="NYZ7" s="52"/>
      <c r="NZA7" s="52"/>
      <c r="NZB7" s="52"/>
      <c r="NZC7" s="52"/>
      <c r="NZD7" s="52"/>
      <c r="NZE7" s="52"/>
      <c r="NZF7" s="52"/>
      <c r="NZG7" s="52"/>
      <c r="NZH7" s="52"/>
      <c r="NZI7" s="52"/>
      <c r="NZJ7" s="52"/>
      <c r="NZK7" s="52"/>
      <c r="NZL7" s="52"/>
      <c r="NZM7" s="52"/>
      <c r="NZN7" s="52"/>
      <c r="NZO7" s="52"/>
      <c r="NZP7" s="52"/>
      <c r="NZQ7" s="52"/>
      <c r="NZR7" s="52"/>
      <c r="NZS7" s="52"/>
      <c r="NZT7" s="52"/>
      <c r="NZU7" s="52"/>
      <c r="NZV7" s="52"/>
      <c r="NZW7" s="52"/>
      <c r="NZX7" s="52"/>
      <c r="NZY7" s="52"/>
      <c r="NZZ7" s="52"/>
      <c r="OAA7" s="52"/>
      <c r="OAB7" s="52"/>
      <c r="OAC7" s="52"/>
      <c r="OAD7" s="52"/>
      <c r="OAE7" s="52"/>
      <c r="OAF7" s="52"/>
      <c r="OAG7" s="52"/>
      <c r="OAH7" s="52"/>
      <c r="OAI7" s="52"/>
      <c r="OAJ7" s="52"/>
      <c r="OAK7" s="52"/>
      <c r="OAL7" s="52"/>
      <c r="OAM7" s="52"/>
      <c r="OAN7" s="52"/>
      <c r="OAO7" s="52"/>
      <c r="OAP7" s="52"/>
      <c r="OAQ7" s="52"/>
      <c r="OAR7" s="52"/>
      <c r="OAS7" s="52"/>
      <c r="OAT7" s="52"/>
      <c r="OAU7" s="52"/>
      <c r="OAV7" s="52"/>
      <c r="OAW7" s="52"/>
      <c r="OAX7" s="52"/>
      <c r="OAY7" s="52"/>
      <c r="OAZ7" s="52"/>
      <c r="OBA7" s="52"/>
      <c r="OBB7" s="52"/>
      <c r="OBC7" s="52"/>
      <c r="OBD7" s="52"/>
      <c r="OBE7" s="52"/>
      <c r="OBF7" s="52"/>
      <c r="OBG7" s="52"/>
      <c r="OBH7" s="52"/>
      <c r="OBI7" s="52"/>
      <c r="OBJ7" s="52"/>
      <c r="OBK7" s="52"/>
      <c r="OBL7" s="52"/>
      <c r="OBM7" s="52"/>
      <c r="OBN7" s="52"/>
      <c r="OBO7" s="52"/>
      <c r="OBP7" s="52"/>
      <c r="OBQ7" s="52"/>
      <c r="OBR7" s="52"/>
      <c r="OBS7" s="52"/>
      <c r="OBT7" s="52"/>
      <c r="OBU7" s="52"/>
      <c r="OBV7" s="52"/>
      <c r="OBW7" s="52"/>
      <c r="OBX7" s="52"/>
      <c r="OBY7" s="52"/>
      <c r="OBZ7" s="52"/>
      <c r="OCA7" s="52"/>
      <c r="OCB7" s="52"/>
      <c r="OCC7" s="52"/>
      <c r="OCD7" s="52"/>
      <c r="OCE7" s="52"/>
      <c r="OCF7" s="52"/>
      <c r="OCG7" s="52"/>
      <c r="OCH7" s="52"/>
      <c r="OCI7" s="52"/>
      <c r="OCJ7" s="52"/>
      <c r="OCK7" s="52"/>
      <c r="OCL7" s="52"/>
      <c r="OCM7" s="52"/>
      <c r="OCN7" s="52"/>
      <c r="OCO7" s="52"/>
      <c r="OCP7" s="52"/>
      <c r="OCQ7" s="52"/>
      <c r="OCR7" s="52"/>
      <c r="OCS7" s="52"/>
      <c r="OCT7" s="52"/>
      <c r="OCU7" s="52"/>
      <c r="OCV7" s="52"/>
      <c r="OCW7" s="52"/>
      <c r="OCX7" s="52"/>
      <c r="OCY7" s="52"/>
      <c r="OCZ7" s="52"/>
      <c r="ODA7" s="52"/>
      <c r="ODB7" s="52"/>
      <c r="ODC7" s="52"/>
      <c r="ODD7" s="52"/>
      <c r="ODE7" s="52"/>
      <c r="ODF7" s="52"/>
      <c r="ODG7" s="52"/>
      <c r="ODH7" s="52"/>
      <c r="ODI7" s="52"/>
      <c r="ODJ7" s="52"/>
      <c r="ODK7" s="52"/>
      <c r="ODL7" s="52"/>
      <c r="ODM7" s="52"/>
      <c r="ODN7" s="52"/>
      <c r="ODO7" s="52"/>
      <c r="ODP7" s="52"/>
      <c r="ODQ7" s="52"/>
      <c r="ODR7" s="52"/>
      <c r="ODS7" s="52"/>
      <c r="ODT7" s="52"/>
      <c r="ODU7" s="52"/>
      <c r="ODV7" s="52"/>
      <c r="ODW7" s="52"/>
      <c r="ODX7" s="52"/>
      <c r="ODY7" s="52"/>
      <c r="ODZ7" s="52"/>
      <c r="OEA7" s="52"/>
      <c r="OEB7" s="52"/>
      <c r="OEC7" s="52"/>
      <c r="OED7" s="52"/>
      <c r="OEE7" s="52"/>
      <c r="OEF7" s="52"/>
      <c r="OEG7" s="52"/>
      <c r="OEH7" s="52"/>
      <c r="OEI7" s="52"/>
      <c r="OEJ7" s="52"/>
      <c r="OEK7" s="52"/>
      <c r="OEL7" s="52"/>
      <c r="OEM7" s="52"/>
      <c r="OEN7" s="52"/>
      <c r="OEO7" s="52"/>
      <c r="OEP7" s="52"/>
      <c r="OEQ7" s="52"/>
      <c r="OER7" s="52"/>
      <c r="OES7" s="52"/>
      <c r="OET7" s="52"/>
      <c r="OEU7" s="52"/>
      <c r="OEV7" s="52"/>
      <c r="OEW7" s="52"/>
      <c r="OEX7" s="52"/>
      <c r="OEY7" s="52"/>
      <c r="OEZ7" s="52"/>
      <c r="OFA7" s="52"/>
      <c r="OFB7" s="52"/>
      <c r="OFC7" s="52"/>
      <c r="OFD7" s="52"/>
      <c r="OFE7" s="52"/>
      <c r="OFF7" s="52"/>
      <c r="OFG7" s="52"/>
      <c r="OFH7" s="52"/>
      <c r="OFI7" s="52"/>
      <c r="OFJ7" s="52"/>
      <c r="OFK7" s="52"/>
      <c r="OFL7" s="52"/>
      <c r="OFM7" s="52"/>
      <c r="OFN7" s="52"/>
      <c r="OFO7" s="52"/>
      <c r="OFP7" s="52"/>
      <c r="OFQ7" s="52"/>
      <c r="OFR7" s="52"/>
      <c r="OFS7" s="52"/>
      <c r="OFT7" s="52"/>
      <c r="OFU7" s="52"/>
      <c r="OFV7" s="52"/>
      <c r="OFW7" s="52"/>
      <c r="OFX7" s="52"/>
      <c r="OFY7" s="52"/>
      <c r="OFZ7" s="52"/>
      <c r="OGA7" s="52"/>
      <c r="OGB7" s="52"/>
      <c r="OGC7" s="52"/>
      <c r="OGD7" s="52"/>
      <c r="OGE7" s="52"/>
      <c r="OGF7" s="52"/>
      <c r="OGG7" s="52"/>
      <c r="OGH7" s="52"/>
      <c r="OGI7" s="52"/>
      <c r="OGJ7" s="52"/>
      <c r="OGK7" s="52"/>
      <c r="OGL7" s="52"/>
      <c r="OGM7" s="52"/>
      <c r="OGN7" s="52"/>
      <c r="OGO7" s="52"/>
      <c r="OGP7" s="52"/>
      <c r="OGQ7" s="52"/>
      <c r="OGR7" s="52"/>
      <c r="OGS7" s="52"/>
      <c r="OGT7" s="52"/>
      <c r="OGU7" s="52"/>
      <c r="OGV7" s="52"/>
      <c r="OGW7" s="52"/>
      <c r="OGX7" s="52"/>
      <c r="OGY7" s="52"/>
      <c r="OGZ7" s="52"/>
      <c r="OHA7" s="52"/>
      <c r="OHB7" s="52"/>
      <c r="OHC7" s="52"/>
      <c r="OHD7" s="52"/>
      <c r="OHE7" s="52"/>
      <c r="OHF7" s="52"/>
      <c r="OHG7" s="52"/>
      <c r="OHH7" s="52"/>
      <c r="OHI7" s="52"/>
      <c r="OHJ7" s="52"/>
      <c r="OHK7" s="52"/>
      <c r="OHL7" s="52"/>
      <c r="OHM7" s="52"/>
      <c r="OHN7" s="52"/>
      <c r="OHO7" s="52"/>
      <c r="OHP7" s="52"/>
      <c r="OHQ7" s="52"/>
      <c r="OHR7" s="52"/>
      <c r="OHS7" s="52"/>
      <c r="OHT7" s="52"/>
      <c r="OHU7" s="52"/>
      <c r="OHV7" s="52"/>
      <c r="OHW7" s="52"/>
      <c r="OHX7" s="52"/>
      <c r="OHY7" s="52"/>
      <c r="OHZ7" s="52"/>
      <c r="OIA7" s="52"/>
      <c r="OIB7" s="52"/>
      <c r="OIC7" s="52"/>
      <c r="OID7" s="52"/>
      <c r="OIE7" s="52"/>
      <c r="OIF7" s="52"/>
      <c r="OIG7" s="52"/>
      <c r="OIH7" s="52"/>
      <c r="OII7" s="52"/>
      <c r="OIJ7" s="52"/>
      <c r="OIK7" s="52"/>
      <c r="OIL7" s="52"/>
      <c r="OIM7" s="52"/>
      <c r="OIN7" s="52"/>
      <c r="OIO7" s="52"/>
      <c r="OIP7" s="52"/>
      <c r="OIQ7" s="52"/>
      <c r="OIR7" s="52"/>
      <c r="OIS7" s="52"/>
      <c r="OIT7" s="52"/>
      <c r="OIU7" s="52"/>
      <c r="OIV7" s="52"/>
      <c r="OIW7" s="52"/>
      <c r="OIX7" s="52"/>
      <c r="OIY7" s="52"/>
      <c r="OIZ7" s="52"/>
      <c r="OJA7" s="52"/>
      <c r="OJB7" s="52"/>
      <c r="OJC7" s="52"/>
      <c r="OJD7" s="52"/>
      <c r="OJE7" s="52"/>
      <c r="OJF7" s="52"/>
      <c r="OJG7" s="52"/>
      <c r="OJH7" s="52"/>
      <c r="OJI7" s="52"/>
      <c r="OJJ7" s="52"/>
      <c r="OJK7" s="52"/>
      <c r="OJL7" s="52"/>
      <c r="OJM7" s="52"/>
      <c r="OJN7" s="52"/>
      <c r="OJO7" s="52"/>
      <c r="OJP7" s="52"/>
      <c r="OJQ7" s="52"/>
      <c r="OJR7" s="52"/>
      <c r="OJS7" s="52"/>
      <c r="OJT7" s="52"/>
      <c r="OJU7" s="52"/>
      <c r="OJV7" s="52"/>
      <c r="OJW7" s="52"/>
      <c r="OJX7" s="52"/>
      <c r="OJY7" s="52"/>
      <c r="OJZ7" s="52"/>
      <c r="OKA7" s="52"/>
      <c r="OKB7" s="52"/>
      <c r="OKC7" s="52"/>
      <c r="OKD7" s="52"/>
      <c r="OKE7" s="52"/>
      <c r="OKF7" s="52"/>
      <c r="OKG7" s="52"/>
      <c r="OKH7" s="52"/>
      <c r="OKI7" s="52"/>
      <c r="OKJ7" s="52"/>
      <c r="OKK7" s="52"/>
      <c r="OKL7" s="52"/>
      <c r="OKM7" s="52"/>
      <c r="OKN7" s="52"/>
      <c r="OKO7" s="52"/>
      <c r="OKP7" s="52"/>
      <c r="OKQ7" s="52"/>
      <c r="OKR7" s="52"/>
      <c r="OKS7" s="52"/>
      <c r="OKT7" s="52"/>
      <c r="OKU7" s="52"/>
      <c r="OKV7" s="52"/>
      <c r="OKW7" s="52"/>
      <c r="OKX7" s="52"/>
      <c r="OKY7" s="52"/>
      <c r="OKZ7" s="52"/>
      <c r="OLA7" s="52"/>
      <c r="OLB7" s="52"/>
      <c r="OLC7" s="52"/>
      <c r="OLD7" s="52"/>
      <c r="OLE7" s="52"/>
      <c r="OLF7" s="52"/>
      <c r="OLG7" s="52"/>
      <c r="OLH7" s="52"/>
      <c r="OLI7" s="52"/>
      <c r="OLJ7" s="52"/>
      <c r="OLK7" s="52"/>
      <c r="OLL7" s="52"/>
      <c r="OLM7" s="52"/>
      <c r="OLN7" s="52"/>
      <c r="OLO7" s="52"/>
      <c r="OLP7" s="52"/>
      <c r="OLQ7" s="52"/>
      <c r="OLR7" s="52"/>
      <c r="OLS7" s="52"/>
      <c r="OLT7" s="52"/>
      <c r="OLU7" s="52"/>
      <c r="OLV7" s="52"/>
      <c r="OLW7" s="52"/>
      <c r="OLX7" s="52"/>
      <c r="OLY7" s="52"/>
      <c r="OLZ7" s="52"/>
      <c r="OMA7" s="52"/>
      <c r="OMB7" s="52"/>
      <c r="OMC7" s="52"/>
      <c r="OMD7" s="52"/>
      <c r="OME7" s="52"/>
      <c r="OMF7" s="52"/>
      <c r="OMG7" s="52"/>
      <c r="OMH7" s="52"/>
      <c r="OMI7" s="52"/>
      <c r="OMJ7" s="52"/>
      <c r="OMK7" s="52"/>
      <c r="OML7" s="52"/>
      <c r="OMM7" s="52"/>
      <c r="OMN7" s="52"/>
      <c r="OMO7" s="52"/>
      <c r="OMP7" s="52"/>
      <c r="OMQ7" s="52"/>
      <c r="OMR7" s="52"/>
      <c r="OMS7" s="52"/>
      <c r="OMT7" s="52"/>
      <c r="OMU7" s="52"/>
      <c r="OMV7" s="52"/>
      <c r="OMW7" s="52"/>
      <c r="OMX7" s="52"/>
      <c r="OMY7" s="52"/>
      <c r="OMZ7" s="52"/>
      <c r="ONA7" s="52"/>
      <c r="ONB7" s="52"/>
      <c r="ONC7" s="52"/>
      <c r="OND7" s="52"/>
      <c r="ONE7" s="52"/>
      <c r="ONF7" s="52"/>
      <c r="ONG7" s="52"/>
      <c r="ONH7" s="52"/>
      <c r="ONI7" s="52"/>
      <c r="ONJ7" s="52"/>
      <c r="ONK7" s="52"/>
      <c r="ONL7" s="52"/>
      <c r="ONM7" s="52"/>
      <c r="ONN7" s="52"/>
      <c r="ONO7" s="52"/>
      <c r="ONP7" s="52"/>
      <c r="ONQ7" s="52"/>
      <c r="ONR7" s="52"/>
      <c r="ONS7" s="52"/>
      <c r="ONT7" s="52"/>
      <c r="ONU7" s="52"/>
      <c r="ONV7" s="52"/>
      <c r="ONW7" s="52"/>
      <c r="ONX7" s="52"/>
      <c r="ONY7" s="52"/>
      <c r="ONZ7" s="52"/>
      <c r="OOA7" s="52"/>
      <c r="OOB7" s="52"/>
      <c r="OOC7" s="52"/>
      <c r="OOD7" s="52"/>
      <c r="OOE7" s="52"/>
      <c r="OOF7" s="52"/>
      <c r="OOG7" s="52"/>
      <c r="OOH7" s="52"/>
      <c r="OOI7" s="52"/>
      <c r="OOJ7" s="52"/>
      <c r="OOK7" s="52"/>
      <c r="OOL7" s="52"/>
      <c r="OOM7" s="52"/>
      <c r="OON7" s="52"/>
      <c r="OOO7" s="52"/>
      <c r="OOP7" s="52"/>
      <c r="OOQ7" s="52"/>
      <c r="OOR7" s="52"/>
      <c r="OOS7" s="52"/>
      <c r="OOT7" s="52"/>
      <c r="OOU7" s="52"/>
      <c r="OOV7" s="52"/>
      <c r="OOW7" s="52"/>
      <c r="OOX7" s="52"/>
      <c r="OOY7" s="52"/>
      <c r="OOZ7" s="52"/>
      <c r="OPA7" s="52"/>
      <c r="OPB7" s="52"/>
      <c r="OPC7" s="52"/>
      <c r="OPD7" s="52"/>
      <c r="OPE7" s="52"/>
      <c r="OPF7" s="52"/>
      <c r="OPG7" s="52"/>
      <c r="OPH7" s="52"/>
      <c r="OPI7" s="52"/>
      <c r="OPJ7" s="52"/>
      <c r="OPK7" s="52"/>
      <c r="OPL7" s="52"/>
      <c r="OPM7" s="52"/>
      <c r="OPN7" s="52"/>
      <c r="OPO7" s="52"/>
      <c r="OPP7" s="52"/>
      <c r="OPQ7" s="52"/>
      <c r="OPR7" s="52"/>
      <c r="OPS7" s="52"/>
      <c r="OPT7" s="52"/>
      <c r="OPU7" s="52"/>
      <c r="OPV7" s="52"/>
      <c r="OPW7" s="52"/>
      <c r="OPX7" s="52"/>
      <c r="OPY7" s="52"/>
      <c r="OPZ7" s="52"/>
      <c r="OQA7" s="52"/>
      <c r="OQB7" s="52"/>
      <c r="OQC7" s="52"/>
      <c r="OQD7" s="52"/>
      <c r="OQE7" s="52"/>
      <c r="OQF7" s="52"/>
      <c r="OQG7" s="52"/>
      <c r="OQH7" s="52"/>
      <c r="OQI7" s="52"/>
      <c r="OQJ7" s="52"/>
      <c r="OQK7" s="52"/>
      <c r="OQL7" s="52"/>
      <c r="OQM7" s="52"/>
      <c r="OQN7" s="52"/>
      <c r="OQO7" s="52"/>
      <c r="OQP7" s="52"/>
      <c r="OQQ7" s="52"/>
      <c r="OQR7" s="52"/>
      <c r="OQS7" s="52"/>
      <c r="OQT7" s="52"/>
      <c r="OQU7" s="52"/>
      <c r="OQV7" s="52"/>
      <c r="OQW7" s="52"/>
      <c r="OQX7" s="52"/>
      <c r="OQY7" s="52"/>
      <c r="OQZ7" s="52"/>
      <c r="ORA7" s="52"/>
      <c r="ORB7" s="52"/>
      <c r="ORC7" s="52"/>
      <c r="ORD7" s="52"/>
      <c r="ORE7" s="52"/>
      <c r="ORF7" s="52"/>
      <c r="ORG7" s="52"/>
      <c r="ORH7" s="52"/>
      <c r="ORI7" s="52"/>
      <c r="ORJ7" s="52"/>
      <c r="ORK7" s="52"/>
      <c r="ORL7" s="52"/>
      <c r="ORM7" s="52"/>
      <c r="ORN7" s="52"/>
      <c r="ORO7" s="52"/>
      <c r="ORP7" s="52"/>
      <c r="ORQ7" s="52"/>
      <c r="ORR7" s="52"/>
      <c r="ORS7" s="52"/>
      <c r="ORT7" s="52"/>
      <c r="ORU7" s="52"/>
      <c r="ORV7" s="52"/>
      <c r="ORW7" s="52"/>
      <c r="ORX7" s="52"/>
      <c r="ORY7" s="52"/>
      <c r="ORZ7" s="52"/>
      <c r="OSA7" s="52"/>
      <c r="OSB7" s="52"/>
      <c r="OSC7" s="52"/>
      <c r="OSD7" s="52"/>
      <c r="OSE7" s="52"/>
      <c r="OSF7" s="52"/>
      <c r="OSG7" s="52"/>
      <c r="OSH7" s="52"/>
      <c r="OSI7" s="52"/>
      <c r="OSJ7" s="52"/>
      <c r="OSK7" s="52"/>
      <c r="OSL7" s="52"/>
      <c r="OSM7" s="52"/>
      <c r="OSN7" s="52"/>
      <c r="OSO7" s="52"/>
      <c r="OSP7" s="52"/>
      <c r="OSQ7" s="52"/>
      <c r="OSR7" s="52"/>
      <c r="OSS7" s="52"/>
      <c r="OST7" s="52"/>
      <c r="OSU7" s="52"/>
      <c r="OSV7" s="52"/>
      <c r="OSW7" s="52"/>
      <c r="OSX7" s="52"/>
      <c r="OSY7" s="52"/>
      <c r="OSZ7" s="52"/>
      <c r="OTA7" s="52"/>
      <c r="OTB7" s="52"/>
      <c r="OTC7" s="52"/>
      <c r="OTD7" s="52"/>
      <c r="OTE7" s="52"/>
      <c r="OTF7" s="52"/>
      <c r="OTG7" s="52"/>
      <c r="OTH7" s="52"/>
      <c r="OTI7" s="52"/>
      <c r="OTJ7" s="52"/>
      <c r="OTK7" s="52"/>
      <c r="OTL7" s="52"/>
      <c r="OTM7" s="52"/>
      <c r="OTN7" s="52"/>
      <c r="OTO7" s="52"/>
      <c r="OTP7" s="52"/>
      <c r="OTQ7" s="52"/>
      <c r="OTR7" s="52"/>
      <c r="OTS7" s="52"/>
      <c r="OTT7" s="52"/>
      <c r="OTU7" s="52"/>
      <c r="OTV7" s="52"/>
      <c r="OTW7" s="52"/>
      <c r="OTX7" s="52"/>
      <c r="OTY7" s="52"/>
      <c r="OTZ7" s="52"/>
      <c r="OUA7" s="52"/>
      <c r="OUB7" s="52"/>
      <c r="OUC7" s="52"/>
      <c r="OUD7" s="52"/>
      <c r="OUE7" s="52"/>
      <c r="OUF7" s="52"/>
      <c r="OUG7" s="52"/>
      <c r="OUH7" s="52"/>
      <c r="OUI7" s="52"/>
      <c r="OUJ7" s="52"/>
      <c r="OUK7" s="52"/>
      <c r="OUL7" s="52"/>
      <c r="OUM7" s="52"/>
      <c r="OUN7" s="52"/>
      <c r="OUO7" s="52"/>
      <c r="OUP7" s="52"/>
      <c r="OUQ7" s="52"/>
      <c r="OUR7" s="52"/>
      <c r="OUS7" s="52"/>
      <c r="OUT7" s="52"/>
      <c r="OUU7" s="52"/>
      <c r="OUV7" s="52"/>
      <c r="OUW7" s="52"/>
      <c r="OUX7" s="52"/>
      <c r="OUY7" s="52"/>
      <c r="OUZ7" s="52"/>
      <c r="OVA7" s="52"/>
      <c r="OVB7" s="52"/>
      <c r="OVC7" s="52"/>
      <c r="OVD7" s="52"/>
      <c r="OVE7" s="52"/>
      <c r="OVF7" s="52"/>
      <c r="OVG7" s="52"/>
      <c r="OVH7" s="52"/>
      <c r="OVI7" s="52"/>
      <c r="OVJ7" s="52"/>
      <c r="OVK7" s="52"/>
      <c r="OVL7" s="52"/>
      <c r="OVM7" s="52"/>
      <c r="OVN7" s="52"/>
      <c r="OVO7" s="52"/>
      <c r="OVP7" s="52"/>
      <c r="OVQ7" s="52"/>
      <c r="OVR7" s="52"/>
      <c r="OVS7" s="52"/>
      <c r="OVT7" s="52"/>
      <c r="OVU7" s="52"/>
      <c r="OVV7" s="52"/>
      <c r="OVW7" s="52"/>
      <c r="OVX7" s="52"/>
      <c r="OVY7" s="52"/>
      <c r="OVZ7" s="52"/>
      <c r="OWA7" s="52"/>
      <c r="OWB7" s="52"/>
      <c r="OWC7" s="52"/>
      <c r="OWD7" s="52"/>
      <c r="OWE7" s="52"/>
      <c r="OWF7" s="52"/>
      <c r="OWG7" s="52"/>
      <c r="OWH7" s="52"/>
      <c r="OWI7" s="52"/>
      <c r="OWJ7" s="52"/>
      <c r="OWK7" s="52"/>
      <c r="OWL7" s="52"/>
      <c r="OWM7" s="52"/>
      <c r="OWN7" s="52"/>
      <c r="OWO7" s="52"/>
      <c r="OWP7" s="52"/>
      <c r="OWQ7" s="52"/>
      <c r="OWR7" s="52"/>
      <c r="OWS7" s="52"/>
      <c r="OWT7" s="52"/>
      <c r="OWU7" s="52"/>
      <c r="OWV7" s="52"/>
      <c r="OWW7" s="52"/>
      <c r="OWX7" s="52"/>
      <c r="OWY7" s="52"/>
      <c r="OWZ7" s="52"/>
      <c r="OXA7" s="52"/>
      <c r="OXB7" s="52"/>
      <c r="OXC7" s="52"/>
      <c r="OXD7" s="52"/>
      <c r="OXE7" s="52"/>
      <c r="OXF7" s="52"/>
      <c r="OXG7" s="52"/>
      <c r="OXH7" s="52"/>
      <c r="OXI7" s="52"/>
      <c r="OXJ7" s="52"/>
      <c r="OXK7" s="52"/>
      <c r="OXL7" s="52"/>
      <c r="OXM7" s="52"/>
      <c r="OXN7" s="52"/>
      <c r="OXO7" s="52"/>
      <c r="OXP7" s="52"/>
      <c r="OXQ7" s="52"/>
      <c r="OXR7" s="52"/>
      <c r="OXS7" s="52"/>
      <c r="OXT7" s="52"/>
      <c r="OXU7" s="52"/>
      <c r="OXV7" s="52"/>
      <c r="OXW7" s="52"/>
      <c r="OXX7" s="52"/>
      <c r="OXY7" s="52"/>
      <c r="OXZ7" s="52"/>
      <c r="OYA7" s="52"/>
      <c r="OYB7" s="52"/>
      <c r="OYC7" s="52"/>
      <c r="OYD7" s="52"/>
      <c r="OYE7" s="52"/>
      <c r="OYF7" s="52"/>
      <c r="OYG7" s="52"/>
      <c r="OYH7" s="52"/>
      <c r="OYI7" s="52"/>
      <c r="OYJ7" s="52"/>
      <c r="OYK7" s="52"/>
      <c r="OYL7" s="52"/>
      <c r="OYM7" s="52"/>
      <c r="OYN7" s="52"/>
      <c r="OYO7" s="52"/>
      <c r="OYP7" s="52"/>
      <c r="OYQ7" s="52"/>
      <c r="OYR7" s="52"/>
      <c r="OYS7" s="52"/>
      <c r="OYT7" s="52"/>
      <c r="OYU7" s="52"/>
      <c r="OYV7" s="52"/>
      <c r="OYW7" s="52"/>
      <c r="OYX7" s="52"/>
      <c r="OYY7" s="52"/>
      <c r="OYZ7" s="52"/>
      <c r="OZA7" s="52"/>
      <c r="OZB7" s="52"/>
      <c r="OZC7" s="52"/>
      <c r="OZD7" s="52"/>
      <c r="OZE7" s="52"/>
      <c r="OZF7" s="52"/>
      <c r="OZG7" s="52"/>
      <c r="OZH7" s="52"/>
      <c r="OZI7" s="52"/>
      <c r="OZJ7" s="52"/>
      <c r="OZK7" s="52"/>
      <c r="OZL7" s="52"/>
      <c r="OZM7" s="52"/>
      <c r="OZN7" s="52"/>
      <c r="OZO7" s="52"/>
      <c r="OZP7" s="52"/>
      <c r="OZQ7" s="52"/>
      <c r="OZR7" s="52"/>
      <c r="OZS7" s="52"/>
      <c r="OZT7" s="52"/>
      <c r="OZU7" s="52"/>
      <c r="OZV7" s="52"/>
      <c r="OZW7" s="52"/>
      <c r="OZX7" s="52"/>
      <c r="OZY7" s="52"/>
      <c r="OZZ7" s="52"/>
      <c r="PAA7" s="52"/>
      <c r="PAB7" s="52"/>
      <c r="PAC7" s="52"/>
      <c r="PAD7" s="52"/>
      <c r="PAE7" s="52"/>
      <c r="PAF7" s="52"/>
      <c r="PAG7" s="52"/>
      <c r="PAH7" s="52"/>
      <c r="PAI7" s="52"/>
      <c r="PAJ7" s="52"/>
      <c r="PAK7" s="52"/>
      <c r="PAL7" s="52"/>
      <c r="PAM7" s="52"/>
      <c r="PAN7" s="52"/>
      <c r="PAO7" s="52"/>
      <c r="PAP7" s="52"/>
      <c r="PAQ7" s="52"/>
      <c r="PAR7" s="52"/>
      <c r="PAS7" s="52"/>
      <c r="PAT7" s="52"/>
      <c r="PAU7" s="52"/>
      <c r="PAV7" s="52"/>
      <c r="PAW7" s="52"/>
      <c r="PAX7" s="52"/>
      <c r="PAY7" s="52"/>
      <c r="PAZ7" s="52"/>
      <c r="PBA7" s="52"/>
      <c r="PBB7" s="52"/>
      <c r="PBC7" s="52"/>
      <c r="PBD7" s="52"/>
      <c r="PBE7" s="52"/>
      <c r="PBF7" s="52"/>
      <c r="PBG7" s="52"/>
      <c r="PBH7" s="52"/>
      <c r="PBI7" s="52"/>
      <c r="PBJ7" s="52"/>
      <c r="PBK7" s="52"/>
      <c r="PBL7" s="52"/>
      <c r="PBM7" s="52"/>
      <c r="PBN7" s="52"/>
      <c r="PBO7" s="52"/>
      <c r="PBP7" s="52"/>
      <c r="PBQ7" s="52"/>
      <c r="PBR7" s="52"/>
      <c r="PBS7" s="52"/>
      <c r="PBT7" s="52"/>
      <c r="PBU7" s="52"/>
      <c r="PBV7" s="52"/>
      <c r="PBW7" s="52"/>
      <c r="PBX7" s="52"/>
      <c r="PBY7" s="52"/>
      <c r="PBZ7" s="52"/>
      <c r="PCA7" s="52"/>
      <c r="PCB7" s="52"/>
      <c r="PCC7" s="52"/>
      <c r="PCD7" s="52"/>
      <c r="PCE7" s="52"/>
      <c r="PCF7" s="52"/>
      <c r="PCG7" s="52"/>
      <c r="PCH7" s="52"/>
      <c r="PCI7" s="52"/>
      <c r="PCJ7" s="52"/>
      <c r="PCK7" s="52"/>
      <c r="PCL7" s="52"/>
      <c r="PCM7" s="52"/>
      <c r="PCN7" s="52"/>
      <c r="PCO7" s="52"/>
      <c r="PCP7" s="52"/>
      <c r="PCQ7" s="52"/>
      <c r="PCR7" s="52"/>
      <c r="PCS7" s="52"/>
      <c r="PCT7" s="52"/>
      <c r="PCU7" s="52"/>
      <c r="PCV7" s="52"/>
      <c r="PCW7" s="52"/>
      <c r="PCX7" s="52"/>
      <c r="PCY7" s="52"/>
      <c r="PCZ7" s="52"/>
      <c r="PDA7" s="52"/>
      <c r="PDB7" s="52"/>
      <c r="PDC7" s="52"/>
      <c r="PDD7" s="52"/>
      <c r="PDE7" s="52"/>
      <c r="PDF7" s="52"/>
      <c r="PDG7" s="52"/>
      <c r="PDH7" s="52"/>
      <c r="PDI7" s="52"/>
      <c r="PDJ7" s="52"/>
      <c r="PDK7" s="52"/>
      <c r="PDL7" s="52"/>
      <c r="PDM7" s="52"/>
      <c r="PDN7" s="52"/>
      <c r="PDO7" s="52"/>
      <c r="PDP7" s="52"/>
      <c r="PDQ7" s="52"/>
      <c r="PDR7" s="52"/>
      <c r="PDS7" s="52"/>
      <c r="PDT7" s="52"/>
      <c r="PDU7" s="52"/>
      <c r="PDV7" s="52"/>
      <c r="PDW7" s="52"/>
      <c r="PDX7" s="52"/>
      <c r="PDY7" s="52"/>
      <c r="PDZ7" s="52"/>
      <c r="PEA7" s="52"/>
      <c r="PEB7" s="52"/>
      <c r="PEC7" s="52"/>
      <c r="PED7" s="52"/>
      <c r="PEE7" s="52"/>
      <c r="PEF7" s="52"/>
      <c r="PEG7" s="52"/>
      <c r="PEH7" s="52"/>
      <c r="PEI7" s="52"/>
      <c r="PEJ7" s="52"/>
      <c r="PEK7" s="52"/>
      <c r="PEL7" s="52"/>
      <c r="PEM7" s="52"/>
      <c r="PEN7" s="52"/>
      <c r="PEO7" s="52"/>
      <c r="PEP7" s="52"/>
      <c r="PEQ7" s="52"/>
      <c r="PER7" s="52"/>
      <c r="PES7" s="52"/>
      <c r="PET7" s="52"/>
      <c r="PEU7" s="52"/>
      <c r="PEV7" s="52"/>
      <c r="PEW7" s="52"/>
      <c r="PEX7" s="52"/>
      <c r="PEY7" s="52"/>
      <c r="PEZ7" s="52"/>
      <c r="PFA7" s="52"/>
      <c r="PFB7" s="52"/>
      <c r="PFC7" s="52"/>
      <c r="PFD7" s="52"/>
      <c r="PFE7" s="52"/>
      <c r="PFF7" s="52"/>
      <c r="PFG7" s="52"/>
      <c r="PFH7" s="52"/>
      <c r="PFI7" s="52"/>
      <c r="PFJ7" s="52"/>
      <c r="PFK7" s="52"/>
      <c r="PFL7" s="52"/>
      <c r="PFM7" s="52"/>
      <c r="PFN7" s="52"/>
      <c r="PFO7" s="52"/>
      <c r="PFP7" s="52"/>
      <c r="PFQ7" s="52"/>
      <c r="PFR7" s="52"/>
      <c r="PFS7" s="52"/>
      <c r="PFT7" s="52"/>
      <c r="PFU7" s="52"/>
      <c r="PFV7" s="52"/>
      <c r="PFW7" s="52"/>
      <c r="PFX7" s="52"/>
      <c r="PFY7" s="52"/>
      <c r="PFZ7" s="52"/>
      <c r="PGA7" s="52"/>
      <c r="PGB7" s="52"/>
      <c r="PGC7" s="52"/>
      <c r="PGD7" s="52"/>
      <c r="PGE7" s="52"/>
      <c r="PGF7" s="52"/>
      <c r="PGG7" s="52"/>
      <c r="PGH7" s="52"/>
      <c r="PGI7" s="52"/>
      <c r="PGJ7" s="52"/>
      <c r="PGK7" s="52"/>
      <c r="PGL7" s="52"/>
      <c r="PGM7" s="52"/>
      <c r="PGN7" s="52"/>
      <c r="PGO7" s="52"/>
      <c r="PGP7" s="52"/>
      <c r="PGQ7" s="52"/>
      <c r="PGR7" s="52"/>
      <c r="PGS7" s="52"/>
      <c r="PGT7" s="52"/>
      <c r="PGU7" s="52"/>
      <c r="PGV7" s="52"/>
      <c r="PGW7" s="52"/>
      <c r="PGX7" s="52"/>
      <c r="PGY7" s="52"/>
      <c r="PGZ7" s="52"/>
      <c r="PHA7" s="52"/>
      <c r="PHB7" s="52"/>
      <c r="PHC7" s="52"/>
      <c r="PHD7" s="52"/>
      <c r="PHE7" s="52"/>
      <c r="PHF7" s="52"/>
      <c r="PHG7" s="52"/>
      <c r="PHH7" s="52"/>
      <c r="PHI7" s="52"/>
      <c r="PHJ7" s="52"/>
      <c r="PHK7" s="52"/>
      <c r="PHL7" s="52"/>
      <c r="PHM7" s="52"/>
      <c r="PHN7" s="52"/>
      <c r="PHO7" s="52"/>
      <c r="PHP7" s="52"/>
      <c r="PHQ7" s="52"/>
      <c r="PHR7" s="52"/>
      <c r="PHS7" s="52"/>
      <c r="PHT7" s="52"/>
      <c r="PHU7" s="52"/>
      <c r="PHV7" s="52"/>
      <c r="PHW7" s="52"/>
      <c r="PHX7" s="52"/>
      <c r="PHY7" s="52"/>
      <c r="PHZ7" s="52"/>
      <c r="PIA7" s="52"/>
      <c r="PIB7" s="52"/>
      <c r="PIC7" s="52"/>
      <c r="PID7" s="52"/>
      <c r="PIE7" s="52"/>
      <c r="PIF7" s="52"/>
      <c r="PIG7" s="52"/>
      <c r="PIH7" s="52"/>
      <c r="PII7" s="52"/>
      <c r="PIJ7" s="52"/>
      <c r="PIK7" s="52"/>
      <c r="PIL7" s="52"/>
      <c r="PIM7" s="52"/>
      <c r="PIN7" s="52"/>
      <c r="PIO7" s="52"/>
      <c r="PIP7" s="52"/>
      <c r="PIQ7" s="52"/>
      <c r="PIR7" s="52"/>
      <c r="PIS7" s="52"/>
      <c r="PIT7" s="52"/>
      <c r="PIU7" s="52"/>
      <c r="PIV7" s="52"/>
      <c r="PIW7" s="52"/>
      <c r="PIX7" s="52"/>
      <c r="PIY7" s="52"/>
      <c r="PIZ7" s="52"/>
      <c r="PJA7" s="52"/>
      <c r="PJB7" s="52"/>
      <c r="PJC7" s="52"/>
      <c r="PJD7" s="52"/>
      <c r="PJE7" s="52"/>
      <c r="PJF7" s="52"/>
      <c r="PJG7" s="52"/>
      <c r="PJH7" s="52"/>
      <c r="PJI7" s="52"/>
      <c r="PJJ7" s="52"/>
      <c r="PJK7" s="52"/>
      <c r="PJL7" s="52"/>
      <c r="PJM7" s="52"/>
      <c r="PJN7" s="52"/>
      <c r="PJO7" s="52"/>
      <c r="PJP7" s="52"/>
      <c r="PJQ7" s="52"/>
      <c r="PJR7" s="52"/>
      <c r="PJS7" s="52"/>
      <c r="PJT7" s="52"/>
      <c r="PJU7" s="52"/>
      <c r="PJV7" s="52"/>
      <c r="PJW7" s="52"/>
      <c r="PJX7" s="52"/>
      <c r="PJY7" s="52"/>
      <c r="PJZ7" s="52"/>
      <c r="PKA7" s="52"/>
      <c r="PKB7" s="52"/>
      <c r="PKC7" s="52"/>
      <c r="PKD7" s="52"/>
      <c r="PKE7" s="52"/>
      <c r="PKF7" s="52"/>
      <c r="PKG7" s="52"/>
      <c r="PKH7" s="52"/>
      <c r="PKI7" s="52"/>
      <c r="PKJ7" s="52"/>
      <c r="PKK7" s="52"/>
      <c r="PKL7" s="52"/>
      <c r="PKM7" s="52"/>
      <c r="PKN7" s="52"/>
      <c r="PKO7" s="52"/>
      <c r="PKP7" s="52"/>
      <c r="PKQ7" s="52"/>
      <c r="PKR7" s="52"/>
      <c r="PKS7" s="52"/>
      <c r="PKT7" s="52"/>
      <c r="PKU7" s="52"/>
      <c r="PKV7" s="52"/>
      <c r="PKW7" s="52"/>
      <c r="PKX7" s="52"/>
      <c r="PKY7" s="52"/>
      <c r="PKZ7" s="52"/>
      <c r="PLA7" s="52"/>
      <c r="PLB7" s="52"/>
      <c r="PLC7" s="52"/>
      <c r="PLD7" s="52"/>
      <c r="PLE7" s="52"/>
      <c r="PLF7" s="52"/>
      <c r="PLG7" s="52"/>
      <c r="PLH7" s="52"/>
      <c r="PLI7" s="52"/>
      <c r="PLJ7" s="52"/>
      <c r="PLK7" s="52"/>
      <c r="PLL7" s="52"/>
      <c r="PLM7" s="52"/>
      <c r="PLN7" s="52"/>
      <c r="PLO7" s="52"/>
      <c r="PLP7" s="52"/>
      <c r="PLQ7" s="52"/>
      <c r="PLR7" s="52"/>
      <c r="PLS7" s="52"/>
      <c r="PLT7" s="52"/>
      <c r="PLU7" s="52"/>
      <c r="PLV7" s="52"/>
      <c r="PLW7" s="52"/>
      <c r="PLX7" s="52"/>
      <c r="PLY7" s="52"/>
      <c r="PLZ7" s="52"/>
      <c r="PMA7" s="52"/>
      <c r="PMB7" s="52"/>
      <c r="PMC7" s="52"/>
      <c r="PMD7" s="52"/>
      <c r="PME7" s="52"/>
      <c r="PMF7" s="52"/>
      <c r="PMG7" s="52"/>
      <c r="PMH7" s="52"/>
      <c r="PMI7" s="52"/>
      <c r="PMJ7" s="52"/>
      <c r="PMK7" s="52"/>
      <c r="PML7" s="52"/>
      <c r="PMM7" s="52"/>
      <c r="PMN7" s="52"/>
      <c r="PMO7" s="52"/>
      <c r="PMP7" s="52"/>
      <c r="PMQ7" s="52"/>
      <c r="PMR7" s="52"/>
      <c r="PMS7" s="52"/>
      <c r="PMT7" s="52"/>
      <c r="PMU7" s="52"/>
      <c r="PMV7" s="52"/>
      <c r="PMW7" s="52"/>
      <c r="PMX7" s="52"/>
      <c r="PMY7" s="52"/>
      <c r="PMZ7" s="52"/>
      <c r="PNA7" s="52"/>
      <c r="PNB7" s="52"/>
      <c r="PNC7" s="52"/>
      <c r="PND7" s="52"/>
      <c r="PNE7" s="52"/>
      <c r="PNF7" s="52"/>
      <c r="PNG7" s="52"/>
      <c r="PNH7" s="52"/>
      <c r="PNI7" s="52"/>
      <c r="PNJ7" s="52"/>
      <c r="PNK7" s="52"/>
      <c r="PNL7" s="52"/>
      <c r="PNM7" s="52"/>
      <c r="PNN7" s="52"/>
      <c r="PNO7" s="52"/>
      <c r="PNP7" s="52"/>
      <c r="PNQ7" s="52"/>
      <c r="PNR7" s="52"/>
      <c r="PNS7" s="52"/>
      <c r="PNT7" s="52"/>
      <c r="PNU7" s="52"/>
      <c r="PNV7" s="52"/>
      <c r="PNW7" s="52"/>
      <c r="PNX7" s="52"/>
      <c r="PNY7" s="52"/>
      <c r="PNZ7" s="52"/>
      <c r="POA7" s="52"/>
      <c r="POB7" s="52"/>
      <c r="POC7" s="52"/>
      <c r="POD7" s="52"/>
      <c r="POE7" s="52"/>
      <c r="POF7" s="52"/>
      <c r="POG7" s="52"/>
      <c r="POH7" s="52"/>
      <c r="POI7" s="52"/>
      <c r="POJ7" s="52"/>
      <c r="POK7" s="52"/>
      <c r="POL7" s="52"/>
      <c r="POM7" s="52"/>
      <c r="PON7" s="52"/>
      <c r="POO7" s="52"/>
      <c r="POP7" s="52"/>
      <c r="POQ7" s="52"/>
      <c r="POR7" s="52"/>
      <c r="POS7" s="52"/>
      <c r="POT7" s="52"/>
      <c r="POU7" s="52"/>
      <c r="POV7" s="52"/>
      <c r="POW7" s="52"/>
      <c r="POX7" s="52"/>
      <c r="POY7" s="52"/>
      <c r="POZ7" s="52"/>
      <c r="PPA7" s="52"/>
      <c r="PPB7" s="52"/>
      <c r="PPC7" s="52"/>
      <c r="PPD7" s="52"/>
      <c r="PPE7" s="52"/>
      <c r="PPF7" s="52"/>
      <c r="PPG7" s="52"/>
      <c r="PPH7" s="52"/>
      <c r="PPI7" s="52"/>
      <c r="PPJ7" s="52"/>
      <c r="PPK7" s="52"/>
      <c r="PPL7" s="52"/>
      <c r="PPM7" s="52"/>
      <c r="PPN7" s="52"/>
      <c r="PPO7" s="52"/>
      <c r="PPP7" s="52"/>
      <c r="PPQ7" s="52"/>
      <c r="PPR7" s="52"/>
      <c r="PPS7" s="52"/>
      <c r="PPT7" s="52"/>
      <c r="PPU7" s="52"/>
      <c r="PPV7" s="52"/>
      <c r="PPW7" s="52"/>
      <c r="PPX7" s="52"/>
      <c r="PPY7" s="52"/>
      <c r="PPZ7" s="52"/>
      <c r="PQA7" s="52"/>
      <c r="PQB7" s="52"/>
      <c r="PQC7" s="52"/>
      <c r="PQD7" s="52"/>
      <c r="PQE7" s="52"/>
      <c r="PQF7" s="52"/>
      <c r="PQG7" s="52"/>
      <c r="PQH7" s="52"/>
      <c r="PQI7" s="52"/>
      <c r="PQJ7" s="52"/>
      <c r="PQK7" s="52"/>
      <c r="PQL7" s="52"/>
      <c r="PQM7" s="52"/>
      <c r="PQN7" s="52"/>
      <c r="PQO7" s="52"/>
      <c r="PQP7" s="52"/>
      <c r="PQQ7" s="52"/>
      <c r="PQR7" s="52"/>
      <c r="PQS7" s="52"/>
      <c r="PQT7" s="52"/>
      <c r="PQU7" s="52"/>
      <c r="PQV7" s="52"/>
      <c r="PQW7" s="52"/>
      <c r="PQX7" s="52"/>
      <c r="PQY7" s="52"/>
      <c r="PQZ7" s="52"/>
      <c r="PRA7" s="52"/>
      <c r="PRB7" s="52"/>
      <c r="PRC7" s="52"/>
      <c r="PRD7" s="52"/>
      <c r="PRE7" s="52"/>
      <c r="PRF7" s="52"/>
      <c r="PRG7" s="52"/>
      <c r="PRH7" s="52"/>
      <c r="PRI7" s="52"/>
      <c r="PRJ7" s="52"/>
      <c r="PRK7" s="52"/>
      <c r="PRL7" s="52"/>
      <c r="PRM7" s="52"/>
      <c r="PRN7" s="52"/>
      <c r="PRO7" s="52"/>
      <c r="PRP7" s="52"/>
      <c r="PRQ7" s="52"/>
      <c r="PRR7" s="52"/>
      <c r="PRS7" s="52"/>
      <c r="PRT7" s="52"/>
      <c r="PRU7" s="52"/>
      <c r="PRV7" s="52"/>
      <c r="PRW7" s="52"/>
      <c r="PRX7" s="52"/>
      <c r="PRY7" s="52"/>
      <c r="PRZ7" s="52"/>
      <c r="PSA7" s="52"/>
      <c r="PSB7" s="52"/>
      <c r="PSC7" s="52"/>
      <c r="PSD7" s="52"/>
      <c r="PSE7" s="52"/>
      <c r="PSF7" s="52"/>
      <c r="PSG7" s="52"/>
      <c r="PSH7" s="52"/>
      <c r="PSI7" s="52"/>
      <c r="PSJ7" s="52"/>
      <c r="PSK7" s="52"/>
      <c r="PSL7" s="52"/>
      <c r="PSM7" s="52"/>
      <c r="PSN7" s="52"/>
      <c r="PSO7" s="52"/>
      <c r="PSP7" s="52"/>
      <c r="PSQ7" s="52"/>
      <c r="PSR7" s="52"/>
      <c r="PSS7" s="52"/>
      <c r="PST7" s="52"/>
      <c r="PSU7" s="52"/>
      <c r="PSV7" s="52"/>
      <c r="PSW7" s="52"/>
      <c r="PSX7" s="52"/>
      <c r="PSY7" s="52"/>
      <c r="PSZ7" s="52"/>
      <c r="PTA7" s="52"/>
      <c r="PTB7" s="52"/>
      <c r="PTC7" s="52"/>
      <c r="PTD7" s="52"/>
      <c r="PTE7" s="52"/>
      <c r="PTF7" s="52"/>
      <c r="PTG7" s="52"/>
      <c r="PTH7" s="52"/>
      <c r="PTI7" s="52"/>
      <c r="PTJ7" s="52"/>
      <c r="PTK7" s="52"/>
      <c r="PTL7" s="52"/>
      <c r="PTM7" s="52"/>
      <c r="PTN7" s="52"/>
      <c r="PTO7" s="52"/>
      <c r="PTP7" s="52"/>
      <c r="PTQ7" s="52"/>
      <c r="PTR7" s="52"/>
      <c r="PTS7" s="52"/>
      <c r="PTT7" s="52"/>
      <c r="PTU7" s="52"/>
      <c r="PTV7" s="52"/>
      <c r="PTW7" s="52"/>
      <c r="PTX7" s="52"/>
      <c r="PTY7" s="52"/>
      <c r="PTZ7" s="52"/>
      <c r="PUA7" s="52"/>
      <c r="PUB7" s="52"/>
      <c r="PUC7" s="52"/>
      <c r="PUD7" s="52"/>
      <c r="PUE7" s="52"/>
      <c r="PUF7" s="52"/>
      <c r="PUG7" s="52"/>
      <c r="PUH7" s="52"/>
      <c r="PUI7" s="52"/>
      <c r="PUJ7" s="52"/>
      <c r="PUK7" s="52"/>
      <c r="PUL7" s="52"/>
      <c r="PUM7" s="52"/>
      <c r="PUN7" s="52"/>
      <c r="PUO7" s="52"/>
      <c r="PUP7" s="52"/>
      <c r="PUQ7" s="52"/>
      <c r="PUR7" s="52"/>
      <c r="PUS7" s="52"/>
      <c r="PUT7" s="52"/>
      <c r="PUU7" s="52"/>
      <c r="PUV7" s="52"/>
      <c r="PUW7" s="52"/>
      <c r="PUX7" s="52"/>
      <c r="PUY7" s="52"/>
      <c r="PUZ7" s="52"/>
      <c r="PVA7" s="52"/>
      <c r="PVB7" s="52"/>
      <c r="PVC7" s="52"/>
      <c r="PVD7" s="52"/>
      <c r="PVE7" s="52"/>
      <c r="PVF7" s="52"/>
      <c r="PVG7" s="52"/>
      <c r="PVH7" s="52"/>
      <c r="PVI7" s="52"/>
      <c r="PVJ7" s="52"/>
      <c r="PVK7" s="52"/>
      <c r="PVL7" s="52"/>
      <c r="PVM7" s="52"/>
      <c r="PVN7" s="52"/>
      <c r="PVO7" s="52"/>
      <c r="PVP7" s="52"/>
      <c r="PVQ7" s="52"/>
      <c r="PVR7" s="52"/>
      <c r="PVS7" s="52"/>
      <c r="PVT7" s="52"/>
      <c r="PVU7" s="52"/>
      <c r="PVV7" s="52"/>
      <c r="PVW7" s="52"/>
      <c r="PVX7" s="52"/>
      <c r="PVY7" s="52"/>
      <c r="PVZ7" s="52"/>
      <c r="PWA7" s="52"/>
      <c r="PWB7" s="52"/>
      <c r="PWC7" s="52"/>
      <c r="PWD7" s="52"/>
      <c r="PWE7" s="52"/>
      <c r="PWF7" s="52"/>
      <c r="PWG7" s="52"/>
      <c r="PWH7" s="52"/>
      <c r="PWI7" s="52"/>
      <c r="PWJ7" s="52"/>
      <c r="PWK7" s="52"/>
      <c r="PWL7" s="52"/>
      <c r="PWM7" s="52"/>
      <c r="PWN7" s="52"/>
      <c r="PWO7" s="52"/>
      <c r="PWP7" s="52"/>
      <c r="PWQ7" s="52"/>
      <c r="PWR7" s="52"/>
      <c r="PWS7" s="52"/>
      <c r="PWT7" s="52"/>
      <c r="PWU7" s="52"/>
      <c r="PWV7" s="52"/>
      <c r="PWW7" s="52"/>
      <c r="PWX7" s="52"/>
      <c r="PWY7" s="52"/>
      <c r="PWZ7" s="52"/>
      <c r="PXA7" s="52"/>
      <c r="PXB7" s="52"/>
      <c r="PXC7" s="52"/>
      <c r="PXD7" s="52"/>
      <c r="PXE7" s="52"/>
      <c r="PXF7" s="52"/>
      <c r="PXG7" s="52"/>
      <c r="PXH7" s="52"/>
      <c r="PXI7" s="52"/>
      <c r="PXJ7" s="52"/>
      <c r="PXK7" s="52"/>
      <c r="PXL7" s="52"/>
      <c r="PXM7" s="52"/>
      <c r="PXN7" s="52"/>
      <c r="PXO7" s="52"/>
      <c r="PXP7" s="52"/>
      <c r="PXQ7" s="52"/>
      <c r="PXR7" s="52"/>
      <c r="PXS7" s="52"/>
      <c r="PXT7" s="52"/>
      <c r="PXU7" s="52"/>
      <c r="PXV7" s="52"/>
      <c r="PXW7" s="52"/>
      <c r="PXX7" s="52"/>
      <c r="PXY7" s="52"/>
      <c r="PXZ7" s="52"/>
      <c r="PYA7" s="52"/>
      <c r="PYB7" s="52"/>
      <c r="PYC7" s="52"/>
      <c r="PYD7" s="52"/>
      <c r="PYE7" s="52"/>
      <c r="PYF7" s="52"/>
      <c r="PYG7" s="52"/>
      <c r="PYH7" s="52"/>
      <c r="PYI7" s="52"/>
      <c r="PYJ7" s="52"/>
      <c r="PYK7" s="52"/>
      <c r="PYL7" s="52"/>
      <c r="PYM7" s="52"/>
      <c r="PYN7" s="52"/>
      <c r="PYO7" s="52"/>
      <c r="PYP7" s="52"/>
      <c r="PYQ7" s="52"/>
      <c r="PYR7" s="52"/>
      <c r="PYS7" s="52"/>
      <c r="PYT7" s="52"/>
      <c r="PYU7" s="52"/>
      <c r="PYV7" s="52"/>
      <c r="PYW7" s="52"/>
      <c r="PYX7" s="52"/>
      <c r="PYY7" s="52"/>
      <c r="PYZ7" s="52"/>
      <c r="PZA7" s="52"/>
      <c r="PZB7" s="52"/>
      <c r="PZC7" s="52"/>
      <c r="PZD7" s="52"/>
      <c r="PZE7" s="52"/>
      <c r="PZF7" s="52"/>
      <c r="PZG7" s="52"/>
      <c r="PZH7" s="52"/>
      <c r="PZI7" s="52"/>
      <c r="PZJ7" s="52"/>
      <c r="PZK7" s="52"/>
      <c r="PZL7" s="52"/>
      <c r="PZM7" s="52"/>
      <c r="PZN7" s="52"/>
      <c r="PZO7" s="52"/>
      <c r="PZP7" s="52"/>
      <c r="PZQ7" s="52"/>
      <c r="PZR7" s="52"/>
      <c r="PZS7" s="52"/>
      <c r="PZT7" s="52"/>
      <c r="PZU7" s="52"/>
      <c r="PZV7" s="52"/>
      <c r="PZW7" s="52"/>
      <c r="PZX7" s="52"/>
      <c r="PZY7" s="52"/>
      <c r="PZZ7" s="52"/>
      <c r="QAA7" s="52"/>
      <c r="QAB7" s="52"/>
      <c r="QAC7" s="52"/>
      <c r="QAD7" s="52"/>
      <c r="QAE7" s="52"/>
      <c r="QAF7" s="52"/>
      <c r="QAG7" s="52"/>
      <c r="QAH7" s="52"/>
      <c r="QAI7" s="52"/>
      <c r="QAJ7" s="52"/>
      <c r="QAK7" s="52"/>
      <c r="QAL7" s="52"/>
      <c r="QAM7" s="52"/>
      <c r="QAN7" s="52"/>
      <c r="QAO7" s="52"/>
      <c r="QAP7" s="52"/>
      <c r="QAQ7" s="52"/>
      <c r="QAR7" s="52"/>
      <c r="QAS7" s="52"/>
      <c r="QAT7" s="52"/>
      <c r="QAU7" s="52"/>
      <c r="QAV7" s="52"/>
      <c r="QAW7" s="52"/>
      <c r="QAX7" s="52"/>
      <c r="QAY7" s="52"/>
      <c r="QAZ7" s="52"/>
      <c r="QBA7" s="52"/>
      <c r="QBB7" s="52"/>
      <c r="QBC7" s="52"/>
      <c r="QBD7" s="52"/>
      <c r="QBE7" s="52"/>
      <c r="QBF7" s="52"/>
      <c r="QBG7" s="52"/>
      <c r="QBH7" s="52"/>
      <c r="QBI7" s="52"/>
      <c r="QBJ7" s="52"/>
      <c r="QBK7" s="52"/>
      <c r="QBL7" s="52"/>
      <c r="QBM7" s="52"/>
      <c r="QBN7" s="52"/>
      <c r="QBO7" s="52"/>
      <c r="QBP7" s="52"/>
      <c r="QBQ7" s="52"/>
      <c r="QBR7" s="52"/>
      <c r="QBS7" s="52"/>
      <c r="QBT7" s="52"/>
      <c r="QBU7" s="52"/>
      <c r="QBV7" s="52"/>
      <c r="QBW7" s="52"/>
      <c r="QBX7" s="52"/>
      <c r="QBY7" s="52"/>
      <c r="QBZ7" s="52"/>
      <c r="QCA7" s="52"/>
      <c r="QCB7" s="52"/>
      <c r="QCC7" s="52"/>
      <c r="QCD7" s="52"/>
      <c r="QCE7" s="52"/>
      <c r="QCF7" s="52"/>
      <c r="QCG7" s="52"/>
      <c r="QCH7" s="52"/>
      <c r="QCI7" s="52"/>
      <c r="QCJ7" s="52"/>
      <c r="QCK7" s="52"/>
      <c r="QCL7" s="52"/>
      <c r="QCM7" s="52"/>
      <c r="QCN7" s="52"/>
      <c r="QCO7" s="52"/>
      <c r="QCP7" s="52"/>
      <c r="QCQ7" s="52"/>
      <c r="QCR7" s="52"/>
      <c r="QCS7" s="52"/>
      <c r="QCT7" s="52"/>
      <c r="QCU7" s="52"/>
      <c r="QCV7" s="52"/>
      <c r="QCW7" s="52"/>
      <c r="QCX7" s="52"/>
      <c r="QCY7" s="52"/>
      <c r="QCZ7" s="52"/>
      <c r="QDA7" s="52"/>
      <c r="QDB7" s="52"/>
      <c r="QDC7" s="52"/>
      <c r="QDD7" s="52"/>
      <c r="QDE7" s="52"/>
      <c r="QDF7" s="52"/>
      <c r="QDG7" s="52"/>
      <c r="QDH7" s="52"/>
      <c r="QDI7" s="52"/>
      <c r="QDJ7" s="52"/>
      <c r="QDK7" s="52"/>
      <c r="QDL7" s="52"/>
      <c r="QDM7" s="52"/>
      <c r="QDN7" s="52"/>
      <c r="QDO7" s="52"/>
      <c r="QDP7" s="52"/>
      <c r="QDQ7" s="52"/>
      <c r="QDR7" s="52"/>
      <c r="QDS7" s="52"/>
      <c r="QDT7" s="52"/>
      <c r="QDU7" s="52"/>
      <c r="QDV7" s="52"/>
      <c r="QDW7" s="52"/>
      <c r="QDX7" s="52"/>
      <c r="QDY7" s="52"/>
      <c r="QDZ7" s="52"/>
      <c r="QEA7" s="52"/>
      <c r="QEB7" s="52"/>
      <c r="QEC7" s="52"/>
      <c r="QED7" s="52"/>
      <c r="QEE7" s="52"/>
      <c r="QEF7" s="52"/>
      <c r="QEG7" s="52"/>
      <c r="QEH7" s="52"/>
      <c r="QEI7" s="52"/>
      <c r="QEJ7" s="52"/>
      <c r="QEK7" s="52"/>
      <c r="QEL7" s="52"/>
      <c r="QEM7" s="52"/>
      <c r="QEN7" s="52"/>
      <c r="QEO7" s="52"/>
      <c r="QEP7" s="52"/>
      <c r="QEQ7" s="52"/>
      <c r="QER7" s="52"/>
      <c r="QES7" s="52"/>
      <c r="QET7" s="52"/>
      <c r="QEU7" s="52"/>
      <c r="QEV7" s="52"/>
      <c r="QEW7" s="52"/>
      <c r="QEX7" s="52"/>
      <c r="QEY7" s="52"/>
      <c r="QEZ7" s="52"/>
      <c r="QFA7" s="52"/>
      <c r="QFB7" s="52"/>
      <c r="QFC7" s="52"/>
      <c r="QFD7" s="52"/>
      <c r="QFE7" s="52"/>
      <c r="QFF7" s="52"/>
      <c r="QFG7" s="52"/>
      <c r="QFH7" s="52"/>
      <c r="QFI7" s="52"/>
      <c r="QFJ7" s="52"/>
      <c r="QFK7" s="52"/>
      <c r="QFL7" s="52"/>
      <c r="QFM7" s="52"/>
      <c r="QFN7" s="52"/>
      <c r="QFO7" s="52"/>
      <c r="QFP7" s="52"/>
      <c r="QFQ7" s="52"/>
      <c r="QFR7" s="52"/>
      <c r="QFS7" s="52"/>
      <c r="QFT7" s="52"/>
      <c r="QFU7" s="52"/>
      <c r="QFV7" s="52"/>
      <c r="QFW7" s="52"/>
      <c r="QFX7" s="52"/>
      <c r="QFY7" s="52"/>
      <c r="QFZ7" s="52"/>
      <c r="QGA7" s="52"/>
      <c r="QGB7" s="52"/>
      <c r="QGC7" s="52"/>
      <c r="QGD7" s="52"/>
      <c r="QGE7" s="52"/>
      <c r="QGF7" s="52"/>
      <c r="QGG7" s="52"/>
      <c r="QGH7" s="52"/>
      <c r="QGI7" s="52"/>
      <c r="QGJ7" s="52"/>
      <c r="QGK7" s="52"/>
      <c r="QGL7" s="52"/>
      <c r="QGM7" s="52"/>
      <c r="QGN7" s="52"/>
      <c r="QGO7" s="52"/>
      <c r="QGP7" s="52"/>
      <c r="QGQ7" s="52"/>
      <c r="QGR7" s="52"/>
      <c r="QGS7" s="52"/>
      <c r="QGT7" s="52"/>
      <c r="QGU7" s="52"/>
      <c r="QGV7" s="52"/>
      <c r="QGW7" s="52"/>
      <c r="QGX7" s="52"/>
      <c r="QGY7" s="52"/>
      <c r="QGZ7" s="52"/>
      <c r="QHA7" s="52"/>
      <c r="QHB7" s="52"/>
      <c r="QHC7" s="52"/>
      <c r="QHD7" s="52"/>
      <c r="QHE7" s="52"/>
      <c r="QHF7" s="52"/>
      <c r="QHG7" s="52"/>
      <c r="QHH7" s="52"/>
      <c r="QHI7" s="52"/>
      <c r="QHJ7" s="52"/>
      <c r="QHK7" s="52"/>
      <c r="QHL7" s="52"/>
      <c r="QHM7" s="52"/>
      <c r="QHN7" s="52"/>
      <c r="QHO7" s="52"/>
      <c r="QHP7" s="52"/>
      <c r="QHQ7" s="52"/>
      <c r="QHR7" s="52"/>
      <c r="QHS7" s="52"/>
      <c r="QHT7" s="52"/>
      <c r="QHU7" s="52"/>
      <c r="QHV7" s="52"/>
      <c r="QHW7" s="52"/>
      <c r="QHX7" s="52"/>
      <c r="QHY7" s="52"/>
      <c r="QHZ7" s="52"/>
      <c r="QIA7" s="52"/>
      <c r="QIB7" s="52"/>
      <c r="QIC7" s="52"/>
      <c r="QID7" s="52"/>
      <c r="QIE7" s="52"/>
      <c r="QIF7" s="52"/>
      <c r="QIG7" s="52"/>
      <c r="QIH7" s="52"/>
      <c r="QII7" s="52"/>
      <c r="QIJ7" s="52"/>
      <c r="QIK7" s="52"/>
      <c r="QIL7" s="52"/>
      <c r="QIM7" s="52"/>
      <c r="QIN7" s="52"/>
      <c r="QIO7" s="52"/>
      <c r="QIP7" s="52"/>
      <c r="QIQ7" s="52"/>
      <c r="QIR7" s="52"/>
      <c r="QIS7" s="52"/>
      <c r="QIT7" s="52"/>
      <c r="QIU7" s="52"/>
      <c r="QIV7" s="52"/>
      <c r="QIW7" s="52"/>
      <c r="QIX7" s="52"/>
      <c r="QIY7" s="52"/>
      <c r="QIZ7" s="52"/>
      <c r="QJA7" s="52"/>
      <c r="QJB7" s="52"/>
      <c r="QJC7" s="52"/>
      <c r="QJD7" s="52"/>
      <c r="QJE7" s="52"/>
      <c r="QJF7" s="52"/>
      <c r="QJG7" s="52"/>
      <c r="QJH7" s="52"/>
      <c r="QJI7" s="52"/>
      <c r="QJJ7" s="52"/>
      <c r="QJK7" s="52"/>
      <c r="QJL7" s="52"/>
      <c r="QJM7" s="52"/>
      <c r="QJN7" s="52"/>
      <c r="QJO7" s="52"/>
      <c r="QJP7" s="52"/>
      <c r="QJQ7" s="52"/>
      <c r="QJR7" s="52"/>
      <c r="QJS7" s="52"/>
      <c r="QJT7" s="52"/>
      <c r="QJU7" s="52"/>
      <c r="QJV7" s="52"/>
      <c r="QJW7" s="52"/>
      <c r="QJX7" s="52"/>
      <c r="QJY7" s="52"/>
      <c r="QJZ7" s="52"/>
      <c r="QKA7" s="52"/>
      <c r="QKB7" s="52"/>
      <c r="QKC7" s="52"/>
      <c r="QKD7" s="52"/>
      <c r="QKE7" s="52"/>
      <c r="QKF7" s="52"/>
      <c r="QKG7" s="52"/>
      <c r="QKH7" s="52"/>
      <c r="QKI7" s="52"/>
      <c r="QKJ7" s="52"/>
      <c r="QKK7" s="52"/>
      <c r="QKL7" s="52"/>
      <c r="QKM7" s="52"/>
      <c r="QKN7" s="52"/>
      <c r="QKO7" s="52"/>
      <c r="QKP7" s="52"/>
      <c r="QKQ7" s="52"/>
      <c r="QKR7" s="52"/>
      <c r="QKS7" s="52"/>
      <c r="QKT7" s="52"/>
      <c r="QKU7" s="52"/>
      <c r="QKV7" s="52"/>
      <c r="QKW7" s="52"/>
      <c r="QKX7" s="52"/>
      <c r="QKY7" s="52"/>
      <c r="QKZ7" s="52"/>
      <c r="QLA7" s="52"/>
      <c r="QLB7" s="52"/>
      <c r="QLC7" s="52"/>
      <c r="QLD7" s="52"/>
      <c r="QLE7" s="52"/>
      <c r="QLF7" s="52"/>
      <c r="QLG7" s="52"/>
      <c r="QLH7" s="52"/>
      <c r="QLI7" s="52"/>
      <c r="QLJ7" s="52"/>
      <c r="QLK7" s="52"/>
      <c r="QLL7" s="52"/>
      <c r="QLM7" s="52"/>
      <c r="QLN7" s="52"/>
      <c r="QLO7" s="52"/>
      <c r="QLP7" s="52"/>
      <c r="QLQ7" s="52"/>
      <c r="QLR7" s="52"/>
      <c r="QLS7" s="52"/>
      <c r="QLT7" s="52"/>
      <c r="QLU7" s="52"/>
      <c r="QLV7" s="52"/>
      <c r="QLW7" s="52"/>
      <c r="QLX7" s="52"/>
      <c r="QLY7" s="52"/>
      <c r="QLZ7" s="52"/>
      <c r="QMA7" s="52"/>
      <c r="QMB7" s="52"/>
      <c r="QMC7" s="52"/>
      <c r="QMD7" s="52"/>
      <c r="QME7" s="52"/>
      <c r="QMF7" s="52"/>
      <c r="QMG7" s="52"/>
      <c r="QMH7" s="52"/>
      <c r="QMI7" s="52"/>
      <c r="QMJ7" s="52"/>
      <c r="QMK7" s="52"/>
      <c r="QML7" s="52"/>
      <c r="QMM7" s="52"/>
      <c r="QMN7" s="52"/>
      <c r="QMO7" s="52"/>
      <c r="QMP7" s="52"/>
      <c r="QMQ7" s="52"/>
      <c r="QMR7" s="52"/>
      <c r="QMS7" s="52"/>
      <c r="QMT7" s="52"/>
      <c r="QMU7" s="52"/>
      <c r="QMV7" s="52"/>
      <c r="QMW7" s="52"/>
      <c r="QMX7" s="52"/>
      <c r="QMY7" s="52"/>
      <c r="QMZ7" s="52"/>
      <c r="QNA7" s="52"/>
      <c r="QNB7" s="52"/>
      <c r="QNC7" s="52"/>
      <c r="QND7" s="52"/>
      <c r="QNE7" s="52"/>
      <c r="QNF7" s="52"/>
      <c r="QNG7" s="52"/>
      <c r="QNH7" s="52"/>
      <c r="QNI7" s="52"/>
      <c r="QNJ7" s="52"/>
      <c r="QNK7" s="52"/>
      <c r="QNL7" s="52"/>
      <c r="QNM7" s="52"/>
      <c r="QNN7" s="52"/>
      <c r="QNO7" s="52"/>
      <c r="QNP7" s="52"/>
      <c r="QNQ7" s="52"/>
      <c r="QNR7" s="52"/>
      <c r="QNS7" s="52"/>
      <c r="QNT7" s="52"/>
      <c r="QNU7" s="52"/>
      <c r="QNV7" s="52"/>
      <c r="QNW7" s="52"/>
      <c r="QNX7" s="52"/>
      <c r="QNY7" s="52"/>
      <c r="QNZ7" s="52"/>
      <c r="QOA7" s="52"/>
      <c r="QOB7" s="52"/>
      <c r="QOC7" s="52"/>
      <c r="QOD7" s="52"/>
      <c r="QOE7" s="52"/>
      <c r="QOF7" s="52"/>
      <c r="QOG7" s="52"/>
      <c r="QOH7" s="52"/>
      <c r="QOI7" s="52"/>
      <c r="QOJ7" s="52"/>
      <c r="QOK7" s="52"/>
      <c r="QOL7" s="52"/>
      <c r="QOM7" s="52"/>
      <c r="QON7" s="52"/>
      <c r="QOO7" s="52"/>
      <c r="QOP7" s="52"/>
      <c r="QOQ7" s="52"/>
      <c r="QOR7" s="52"/>
      <c r="QOS7" s="52"/>
      <c r="QOT7" s="52"/>
      <c r="QOU7" s="52"/>
      <c r="QOV7" s="52"/>
      <c r="QOW7" s="52"/>
      <c r="QOX7" s="52"/>
      <c r="QOY7" s="52"/>
      <c r="QOZ7" s="52"/>
      <c r="QPA7" s="52"/>
      <c r="QPB7" s="52"/>
      <c r="QPC7" s="52"/>
      <c r="QPD7" s="52"/>
      <c r="QPE7" s="52"/>
      <c r="QPF7" s="52"/>
      <c r="QPG7" s="52"/>
      <c r="QPH7" s="52"/>
      <c r="QPI7" s="52"/>
      <c r="QPJ7" s="52"/>
      <c r="QPK7" s="52"/>
      <c r="QPL7" s="52"/>
      <c r="QPM7" s="52"/>
      <c r="QPN7" s="52"/>
      <c r="QPO7" s="52"/>
      <c r="QPP7" s="52"/>
      <c r="QPQ7" s="52"/>
      <c r="QPR7" s="52"/>
      <c r="QPS7" s="52"/>
      <c r="QPT7" s="52"/>
      <c r="QPU7" s="52"/>
      <c r="QPV7" s="52"/>
      <c r="QPW7" s="52"/>
      <c r="QPX7" s="52"/>
      <c r="QPY7" s="52"/>
      <c r="QPZ7" s="52"/>
      <c r="QQA7" s="52"/>
      <c r="QQB7" s="52"/>
      <c r="QQC7" s="52"/>
      <c r="QQD7" s="52"/>
      <c r="QQE7" s="52"/>
      <c r="QQF7" s="52"/>
      <c r="QQG7" s="52"/>
      <c r="QQH7" s="52"/>
      <c r="QQI7" s="52"/>
      <c r="QQJ7" s="52"/>
      <c r="QQK7" s="52"/>
      <c r="QQL7" s="52"/>
      <c r="QQM7" s="52"/>
      <c r="QQN7" s="52"/>
      <c r="QQO7" s="52"/>
      <c r="QQP7" s="52"/>
      <c r="QQQ7" s="52"/>
      <c r="QQR7" s="52"/>
      <c r="QQS7" s="52"/>
      <c r="QQT7" s="52"/>
      <c r="QQU7" s="52"/>
      <c r="QQV7" s="52"/>
      <c r="QQW7" s="52"/>
      <c r="QQX7" s="52"/>
      <c r="QQY7" s="52"/>
      <c r="QQZ7" s="52"/>
      <c r="QRA7" s="52"/>
      <c r="QRB7" s="52"/>
      <c r="QRC7" s="52"/>
      <c r="QRD7" s="52"/>
      <c r="QRE7" s="52"/>
      <c r="QRF7" s="52"/>
      <c r="QRG7" s="52"/>
      <c r="QRH7" s="52"/>
      <c r="QRI7" s="52"/>
      <c r="QRJ7" s="52"/>
      <c r="QRK7" s="52"/>
      <c r="QRL7" s="52"/>
      <c r="QRM7" s="52"/>
      <c r="QRN7" s="52"/>
      <c r="QRO7" s="52"/>
      <c r="QRP7" s="52"/>
      <c r="QRQ7" s="52"/>
      <c r="QRR7" s="52"/>
      <c r="QRS7" s="52"/>
      <c r="QRT7" s="52"/>
      <c r="QRU7" s="52"/>
      <c r="QRV7" s="52"/>
      <c r="QRW7" s="52"/>
      <c r="QRX7" s="52"/>
      <c r="QRY7" s="52"/>
      <c r="QRZ7" s="52"/>
      <c r="QSA7" s="52"/>
      <c r="QSB7" s="52"/>
      <c r="QSC7" s="52"/>
      <c r="QSD7" s="52"/>
      <c r="QSE7" s="52"/>
      <c r="QSF7" s="52"/>
      <c r="QSG7" s="52"/>
      <c r="QSH7" s="52"/>
      <c r="QSI7" s="52"/>
      <c r="QSJ7" s="52"/>
      <c r="QSK7" s="52"/>
      <c r="QSL7" s="52"/>
      <c r="QSM7" s="52"/>
      <c r="QSN7" s="52"/>
      <c r="QSO7" s="52"/>
      <c r="QSP7" s="52"/>
      <c r="QSQ7" s="52"/>
      <c r="QSR7" s="52"/>
      <c r="QSS7" s="52"/>
      <c r="QST7" s="52"/>
      <c r="QSU7" s="52"/>
      <c r="QSV7" s="52"/>
      <c r="QSW7" s="52"/>
      <c r="QSX7" s="52"/>
      <c r="QSY7" s="52"/>
      <c r="QSZ7" s="52"/>
      <c r="QTA7" s="52"/>
      <c r="QTB7" s="52"/>
      <c r="QTC7" s="52"/>
      <c r="QTD7" s="52"/>
      <c r="QTE7" s="52"/>
      <c r="QTF7" s="52"/>
      <c r="QTG7" s="52"/>
      <c r="QTH7" s="52"/>
      <c r="QTI7" s="52"/>
      <c r="QTJ7" s="52"/>
      <c r="QTK7" s="52"/>
      <c r="QTL7" s="52"/>
      <c r="QTM7" s="52"/>
      <c r="QTN7" s="52"/>
      <c r="QTO7" s="52"/>
      <c r="QTP7" s="52"/>
      <c r="QTQ7" s="52"/>
      <c r="QTR7" s="52"/>
      <c r="QTS7" s="52"/>
      <c r="QTT7" s="52"/>
      <c r="QTU7" s="52"/>
      <c r="QTV7" s="52"/>
      <c r="QTW7" s="52"/>
      <c r="QTX7" s="52"/>
      <c r="QTY7" s="52"/>
      <c r="QTZ7" s="52"/>
      <c r="QUA7" s="52"/>
      <c r="QUB7" s="52"/>
      <c r="QUC7" s="52"/>
      <c r="QUD7" s="52"/>
      <c r="QUE7" s="52"/>
      <c r="QUF7" s="52"/>
      <c r="QUG7" s="52"/>
      <c r="QUH7" s="52"/>
      <c r="QUI7" s="52"/>
      <c r="QUJ7" s="52"/>
      <c r="QUK7" s="52"/>
      <c r="QUL7" s="52"/>
      <c r="QUM7" s="52"/>
      <c r="QUN7" s="52"/>
      <c r="QUO7" s="52"/>
      <c r="QUP7" s="52"/>
      <c r="QUQ7" s="52"/>
      <c r="QUR7" s="52"/>
      <c r="QUS7" s="52"/>
      <c r="QUT7" s="52"/>
      <c r="QUU7" s="52"/>
      <c r="QUV7" s="52"/>
      <c r="QUW7" s="52"/>
      <c r="QUX7" s="52"/>
      <c r="QUY7" s="52"/>
      <c r="QUZ7" s="52"/>
      <c r="QVA7" s="52"/>
      <c r="QVB7" s="52"/>
      <c r="QVC7" s="52"/>
      <c r="QVD7" s="52"/>
      <c r="QVE7" s="52"/>
      <c r="QVF7" s="52"/>
      <c r="QVG7" s="52"/>
      <c r="QVH7" s="52"/>
      <c r="QVI7" s="52"/>
      <c r="QVJ7" s="52"/>
      <c r="QVK7" s="52"/>
      <c r="QVL7" s="52"/>
      <c r="QVM7" s="52"/>
      <c r="QVN7" s="52"/>
      <c r="QVO7" s="52"/>
      <c r="QVP7" s="52"/>
      <c r="QVQ7" s="52"/>
      <c r="QVR7" s="52"/>
      <c r="QVS7" s="52"/>
      <c r="QVT7" s="52"/>
      <c r="QVU7" s="52"/>
      <c r="QVV7" s="52"/>
      <c r="QVW7" s="52"/>
      <c r="QVX7" s="52"/>
      <c r="QVY7" s="52"/>
      <c r="QVZ7" s="52"/>
      <c r="QWA7" s="52"/>
      <c r="QWB7" s="52"/>
      <c r="QWC7" s="52"/>
      <c r="QWD7" s="52"/>
      <c r="QWE7" s="52"/>
      <c r="QWF7" s="52"/>
      <c r="QWG7" s="52"/>
      <c r="QWH7" s="52"/>
      <c r="QWI7" s="52"/>
      <c r="QWJ7" s="52"/>
      <c r="QWK7" s="52"/>
      <c r="QWL7" s="52"/>
      <c r="QWM7" s="52"/>
      <c r="QWN7" s="52"/>
      <c r="QWO7" s="52"/>
      <c r="QWP7" s="52"/>
      <c r="QWQ7" s="52"/>
      <c r="QWR7" s="52"/>
      <c r="QWS7" s="52"/>
      <c r="QWT7" s="52"/>
      <c r="QWU7" s="52"/>
      <c r="QWV7" s="52"/>
      <c r="QWW7" s="52"/>
      <c r="QWX7" s="52"/>
      <c r="QWY7" s="52"/>
      <c r="QWZ7" s="52"/>
      <c r="QXA7" s="52"/>
      <c r="QXB7" s="52"/>
      <c r="QXC7" s="52"/>
      <c r="QXD7" s="52"/>
      <c r="QXE7" s="52"/>
      <c r="QXF7" s="52"/>
      <c r="QXG7" s="52"/>
      <c r="QXH7" s="52"/>
      <c r="QXI7" s="52"/>
      <c r="QXJ7" s="52"/>
      <c r="QXK7" s="52"/>
      <c r="QXL7" s="52"/>
      <c r="QXM7" s="52"/>
      <c r="QXN7" s="52"/>
      <c r="QXO7" s="52"/>
      <c r="QXP7" s="52"/>
      <c r="QXQ7" s="52"/>
      <c r="QXR7" s="52"/>
      <c r="QXS7" s="52"/>
      <c r="QXT7" s="52"/>
      <c r="QXU7" s="52"/>
      <c r="QXV7" s="52"/>
      <c r="QXW7" s="52"/>
      <c r="QXX7" s="52"/>
      <c r="QXY7" s="52"/>
      <c r="QXZ7" s="52"/>
      <c r="QYA7" s="52"/>
      <c r="QYB7" s="52"/>
      <c r="QYC7" s="52"/>
      <c r="QYD7" s="52"/>
      <c r="QYE7" s="52"/>
      <c r="QYF7" s="52"/>
      <c r="QYG7" s="52"/>
      <c r="QYH7" s="52"/>
      <c r="QYI7" s="52"/>
      <c r="QYJ7" s="52"/>
      <c r="QYK7" s="52"/>
      <c r="QYL7" s="52"/>
      <c r="QYM7" s="52"/>
      <c r="QYN7" s="52"/>
      <c r="QYO7" s="52"/>
      <c r="QYP7" s="52"/>
      <c r="QYQ7" s="52"/>
      <c r="QYR7" s="52"/>
      <c r="QYS7" s="52"/>
      <c r="QYT7" s="52"/>
      <c r="QYU7" s="52"/>
      <c r="QYV7" s="52"/>
      <c r="QYW7" s="52"/>
      <c r="QYX7" s="52"/>
      <c r="QYY7" s="52"/>
      <c r="QYZ7" s="52"/>
      <c r="QZA7" s="52"/>
      <c r="QZB7" s="52"/>
      <c r="QZC7" s="52"/>
      <c r="QZD7" s="52"/>
      <c r="QZE7" s="52"/>
      <c r="QZF7" s="52"/>
      <c r="QZG7" s="52"/>
      <c r="QZH7" s="52"/>
      <c r="QZI7" s="52"/>
      <c r="QZJ7" s="52"/>
      <c r="QZK7" s="52"/>
      <c r="QZL7" s="52"/>
      <c r="QZM7" s="52"/>
      <c r="QZN7" s="52"/>
      <c r="QZO7" s="52"/>
      <c r="QZP7" s="52"/>
      <c r="QZQ7" s="52"/>
      <c r="QZR7" s="52"/>
      <c r="QZS7" s="52"/>
      <c r="QZT7" s="52"/>
      <c r="QZU7" s="52"/>
      <c r="QZV7" s="52"/>
      <c r="QZW7" s="52"/>
      <c r="QZX7" s="52"/>
      <c r="QZY7" s="52"/>
      <c r="QZZ7" s="52"/>
      <c r="RAA7" s="52"/>
      <c r="RAB7" s="52"/>
      <c r="RAC7" s="52"/>
      <c r="RAD7" s="52"/>
      <c r="RAE7" s="52"/>
      <c r="RAF7" s="52"/>
      <c r="RAG7" s="52"/>
      <c r="RAH7" s="52"/>
      <c r="RAI7" s="52"/>
      <c r="RAJ7" s="52"/>
      <c r="RAK7" s="52"/>
      <c r="RAL7" s="52"/>
      <c r="RAM7" s="52"/>
      <c r="RAN7" s="52"/>
      <c r="RAO7" s="52"/>
      <c r="RAP7" s="52"/>
      <c r="RAQ7" s="52"/>
      <c r="RAR7" s="52"/>
      <c r="RAS7" s="52"/>
      <c r="RAT7" s="52"/>
      <c r="RAU7" s="52"/>
      <c r="RAV7" s="52"/>
      <c r="RAW7" s="52"/>
      <c r="RAX7" s="52"/>
      <c r="RAY7" s="52"/>
      <c r="RAZ7" s="52"/>
      <c r="RBA7" s="52"/>
      <c r="RBB7" s="52"/>
      <c r="RBC7" s="52"/>
      <c r="RBD7" s="52"/>
      <c r="RBE7" s="52"/>
      <c r="RBF7" s="52"/>
      <c r="RBG7" s="52"/>
      <c r="RBH7" s="52"/>
      <c r="RBI7" s="52"/>
      <c r="RBJ7" s="52"/>
      <c r="RBK7" s="52"/>
      <c r="RBL7" s="52"/>
      <c r="RBM7" s="52"/>
      <c r="RBN7" s="52"/>
      <c r="RBO7" s="52"/>
      <c r="RBP7" s="52"/>
      <c r="RBQ7" s="52"/>
      <c r="RBR7" s="52"/>
      <c r="RBS7" s="52"/>
      <c r="RBT7" s="52"/>
      <c r="RBU7" s="52"/>
      <c r="RBV7" s="52"/>
      <c r="RBW7" s="52"/>
      <c r="RBX7" s="52"/>
      <c r="RBY7" s="52"/>
      <c r="RBZ7" s="52"/>
      <c r="RCA7" s="52"/>
      <c r="RCB7" s="52"/>
      <c r="RCC7" s="52"/>
      <c r="RCD7" s="52"/>
      <c r="RCE7" s="52"/>
      <c r="RCF7" s="52"/>
      <c r="RCG7" s="52"/>
      <c r="RCH7" s="52"/>
      <c r="RCI7" s="52"/>
      <c r="RCJ7" s="52"/>
      <c r="RCK7" s="52"/>
      <c r="RCL7" s="52"/>
      <c r="RCM7" s="52"/>
      <c r="RCN7" s="52"/>
      <c r="RCO7" s="52"/>
      <c r="RCP7" s="52"/>
      <c r="RCQ7" s="52"/>
      <c r="RCR7" s="52"/>
      <c r="RCS7" s="52"/>
      <c r="RCT7" s="52"/>
      <c r="RCU7" s="52"/>
      <c r="RCV7" s="52"/>
      <c r="RCW7" s="52"/>
      <c r="RCX7" s="52"/>
      <c r="RCY7" s="52"/>
      <c r="RCZ7" s="52"/>
      <c r="RDA7" s="52"/>
      <c r="RDB7" s="52"/>
      <c r="RDC7" s="52"/>
      <c r="RDD7" s="52"/>
      <c r="RDE7" s="52"/>
      <c r="RDF7" s="52"/>
      <c r="RDG7" s="52"/>
      <c r="RDH7" s="52"/>
      <c r="RDI7" s="52"/>
      <c r="RDJ7" s="52"/>
      <c r="RDK7" s="52"/>
      <c r="RDL7" s="52"/>
      <c r="RDM7" s="52"/>
      <c r="RDN7" s="52"/>
      <c r="RDO7" s="52"/>
      <c r="RDP7" s="52"/>
      <c r="RDQ7" s="52"/>
      <c r="RDR7" s="52"/>
      <c r="RDS7" s="52"/>
      <c r="RDT7" s="52"/>
      <c r="RDU7" s="52"/>
      <c r="RDV7" s="52"/>
      <c r="RDW7" s="52"/>
      <c r="RDX7" s="52"/>
      <c r="RDY7" s="52"/>
      <c r="RDZ7" s="52"/>
      <c r="REA7" s="52"/>
      <c r="REB7" s="52"/>
      <c r="REC7" s="52"/>
      <c r="RED7" s="52"/>
      <c r="REE7" s="52"/>
      <c r="REF7" s="52"/>
      <c r="REG7" s="52"/>
      <c r="REH7" s="52"/>
      <c r="REI7" s="52"/>
      <c r="REJ7" s="52"/>
      <c r="REK7" s="52"/>
      <c r="REL7" s="52"/>
      <c r="REM7" s="52"/>
      <c r="REN7" s="52"/>
      <c r="REO7" s="52"/>
      <c r="REP7" s="52"/>
      <c r="REQ7" s="52"/>
      <c r="RER7" s="52"/>
      <c r="RES7" s="52"/>
      <c r="RET7" s="52"/>
      <c r="REU7" s="52"/>
      <c r="REV7" s="52"/>
      <c r="REW7" s="52"/>
      <c r="REX7" s="52"/>
      <c r="REY7" s="52"/>
      <c r="REZ7" s="52"/>
      <c r="RFA7" s="52"/>
      <c r="RFB7" s="52"/>
      <c r="RFC7" s="52"/>
      <c r="RFD7" s="52"/>
      <c r="RFE7" s="52"/>
      <c r="RFF7" s="52"/>
      <c r="RFG7" s="52"/>
      <c r="RFH7" s="52"/>
      <c r="RFI7" s="52"/>
      <c r="RFJ7" s="52"/>
      <c r="RFK7" s="52"/>
      <c r="RFL7" s="52"/>
      <c r="RFM7" s="52"/>
      <c r="RFN7" s="52"/>
      <c r="RFO7" s="52"/>
      <c r="RFP7" s="52"/>
      <c r="RFQ7" s="52"/>
      <c r="RFR7" s="52"/>
      <c r="RFS7" s="52"/>
      <c r="RFT7" s="52"/>
      <c r="RFU7" s="52"/>
      <c r="RFV7" s="52"/>
      <c r="RFW7" s="52"/>
      <c r="RFX7" s="52"/>
      <c r="RFY7" s="52"/>
      <c r="RFZ7" s="52"/>
      <c r="RGA7" s="52"/>
      <c r="RGB7" s="52"/>
      <c r="RGC7" s="52"/>
      <c r="RGD7" s="52"/>
      <c r="RGE7" s="52"/>
      <c r="RGF7" s="52"/>
      <c r="RGG7" s="52"/>
      <c r="RGH7" s="52"/>
      <c r="RGI7" s="52"/>
      <c r="RGJ7" s="52"/>
      <c r="RGK7" s="52"/>
      <c r="RGL7" s="52"/>
      <c r="RGM7" s="52"/>
      <c r="RGN7" s="52"/>
      <c r="RGO7" s="52"/>
      <c r="RGP7" s="52"/>
      <c r="RGQ7" s="52"/>
      <c r="RGR7" s="52"/>
      <c r="RGS7" s="52"/>
      <c r="RGT7" s="52"/>
      <c r="RGU7" s="52"/>
      <c r="RGV7" s="52"/>
      <c r="RGW7" s="52"/>
      <c r="RGX7" s="52"/>
      <c r="RGY7" s="52"/>
      <c r="RGZ7" s="52"/>
      <c r="RHA7" s="52"/>
      <c r="RHB7" s="52"/>
      <c r="RHC7" s="52"/>
      <c r="RHD7" s="52"/>
      <c r="RHE7" s="52"/>
      <c r="RHF7" s="52"/>
      <c r="RHG7" s="52"/>
      <c r="RHH7" s="52"/>
      <c r="RHI7" s="52"/>
      <c r="RHJ7" s="52"/>
      <c r="RHK7" s="52"/>
      <c r="RHL7" s="52"/>
      <c r="RHM7" s="52"/>
      <c r="RHN7" s="52"/>
      <c r="RHO7" s="52"/>
      <c r="RHP7" s="52"/>
      <c r="RHQ7" s="52"/>
      <c r="RHR7" s="52"/>
      <c r="RHS7" s="52"/>
      <c r="RHT7" s="52"/>
      <c r="RHU7" s="52"/>
      <c r="RHV7" s="52"/>
      <c r="RHW7" s="52"/>
      <c r="RHX7" s="52"/>
      <c r="RHY7" s="52"/>
      <c r="RHZ7" s="52"/>
      <c r="RIA7" s="52"/>
      <c r="RIB7" s="52"/>
      <c r="RIC7" s="52"/>
      <c r="RID7" s="52"/>
      <c r="RIE7" s="52"/>
      <c r="RIF7" s="52"/>
      <c r="RIG7" s="52"/>
      <c r="RIH7" s="52"/>
      <c r="RII7" s="52"/>
      <c r="RIJ7" s="52"/>
      <c r="RIK7" s="52"/>
      <c r="RIL7" s="52"/>
      <c r="RIM7" s="52"/>
      <c r="RIN7" s="52"/>
      <c r="RIO7" s="52"/>
      <c r="RIP7" s="52"/>
      <c r="RIQ7" s="52"/>
      <c r="RIR7" s="52"/>
      <c r="RIS7" s="52"/>
      <c r="RIT7" s="52"/>
      <c r="RIU7" s="52"/>
      <c r="RIV7" s="52"/>
      <c r="RIW7" s="52"/>
      <c r="RIX7" s="52"/>
      <c r="RIY7" s="52"/>
      <c r="RIZ7" s="52"/>
      <c r="RJA7" s="52"/>
      <c r="RJB7" s="52"/>
      <c r="RJC7" s="52"/>
      <c r="RJD7" s="52"/>
      <c r="RJE7" s="52"/>
      <c r="RJF7" s="52"/>
      <c r="RJG7" s="52"/>
      <c r="RJH7" s="52"/>
      <c r="RJI7" s="52"/>
      <c r="RJJ7" s="52"/>
      <c r="RJK7" s="52"/>
      <c r="RJL7" s="52"/>
      <c r="RJM7" s="52"/>
      <c r="RJN7" s="52"/>
      <c r="RJO7" s="52"/>
      <c r="RJP7" s="52"/>
      <c r="RJQ7" s="52"/>
      <c r="RJR7" s="52"/>
      <c r="RJS7" s="52"/>
      <c r="RJT7" s="52"/>
      <c r="RJU7" s="52"/>
      <c r="RJV7" s="52"/>
      <c r="RJW7" s="52"/>
      <c r="RJX7" s="52"/>
      <c r="RJY7" s="52"/>
      <c r="RJZ7" s="52"/>
      <c r="RKA7" s="52"/>
      <c r="RKB7" s="52"/>
      <c r="RKC7" s="52"/>
      <c r="RKD7" s="52"/>
      <c r="RKE7" s="52"/>
      <c r="RKF7" s="52"/>
      <c r="RKG7" s="52"/>
      <c r="RKH7" s="52"/>
      <c r="RKI7" s="52"/>
      <c r="RKJ7" s="52"/>
      <c r="RKK7" s="52"/>
      <c r="RKL7" s="52"/>
      <c r="RKM7" s="52"/>
      <c r="RKN7" s="52"/>
      <c r="RKO7" s="52"/>
      <c r="RKP7" s="52"/>
      <c r="RKQ7" s="52"/>
      <c r="RKR7" s="52"/>
      <c r="RKS7" s="52"/>
      <c r="RKT7" s="52"/>
      <c r="RKU7" s="52"/>
      <c r="RKV7" s="52"/>
      <c r="RKW7" s="52"/>
      <c r="RKX7" s="52"/>
      <c r="RKY7" s="52"/>
      <c r="RKZ7" s="52"/>
      <c r="RLA7" s="52"/>
      <c r="RLB7" s="52"/>
      <c r="RLC7" s="52"/>
      <c r="RLD7" s="52"/>
      <c r="RLE7" s="52"/>
      <c r="RLF7" s="52"/>
      <c r="RLG7" s="52"/>
      <c r="RLH7" s="52"/>
      <c r="RLI7" s="52"/>
      <c r="RLJ7" s="52"/>
      <c r="RLK7" s="52"/>
      <c r="RLL7" s="52"/>
      <c r="RLM7" s="52"/>
      <c r="RLN7" s="52"/>
      <c r="RLO7" s="52"/>
      <c r="RLP7" s="52"/>
      <c r="RLQ7" s="52"/>
      <c r="RLR7" s="52"/>
      <c r="RLS7" s="52"/>
      <c r="RLT7" s="52"/>
      <c r="RLU7" s="52"/>
      <c r="RLV7" s="52"/>
      <c r="RLW7" s="52"/>
      <c r="RLX7" s="52"/>
      <c r="RLY7" s="52"/>
      <c r="RLZ7" s="52"/>
      <c r="RMA7" s="52"/>
      <c r="RMB7" s="52"/>
      <c r="RMC7" s="52"/>
      <c r="RMD7" s="52"/>
      <c r="RME7" s="52"/>
      <c r="RMF7" s="52"/>
      <c r="RMG7" s="52"/>
      <c r="RMH7" s="52"/>
      <c r="RMI7" s="52"/>
      <c r="RMJ7" s="52"/>
      <c r="RMK7" s="52"/>
      <c r="RML7" s="52"/>
      <c r="RMM7" s="52"/>
      <c r="RMN7" s="52"/>
      <c r="RMO7" s="52"/>
      <c r="RMP7" s="52"/>
      <c r="RMQ7" s="52"/>
      <c r="RMR7" s="52"/>
      <c r="RMS7" s="52"/>
      <c r="RMT7" s="52"/>
      <c r="RMU7" s="52"/>
      <c r="RMV7" s="52"/>
      <c r="RMW7" s="52"/>
      <c r="RMX7" s="52"/>
      <c r="RMY7" s="52"/>
      <c r="RMZ7" s="52"/>
      <c r="RNA7" s="52"/>
      <c r="RNB7" s="52"/>
      <c r="RNC7" s="52"/>
      <c r="RND7" s="52"/>
      <c r="RNE7" s="52"/>
      <c r="RNF7" s="52"/>
      <c r="RNG7" s="52"/>
      <c r="RNH7" s="52"/>
      <c r="RNI7" s="52"/>
      <c r="RNJ7" s="52"/>
      <c r="RNK7" s="52"/>
      <c r="RNL7" s="52"/>
      <c r="RNM7" s="52"/>
      <c r="RNN7" s="52"/>
      <c r="RNO7" s="52"/>
      <c r="RNP7" s="52"/>
      <c r="RNQ7" s="52"/>
      <c r="RNR7" s="52"/>
      <c r="RNS7" s="52"/>
      <c r="RNT7" s="52"/>
      <c r="RNU7" s="52"/>
      <c r="RNV7" s="52"/>
      <c r="RNW7" s="52"/>
      <c r="RNX7" s="52"/>
      <c r="RNY7" s="52"/>
      <c r="RNZ7" s="52"/>
      <c r="ROA7" s="52"/>
      <c r="ROB7" s="52"/>
      <c r="ROC7" s="52"/>
      <c r="ROD7" s="52"/>
      <c r="ROE7" s="52"/>
      <c r="ROF7" s="52"/>
      <c r="ROG7" s="52"/>
      <c r="ROH7" s="52"/>
      <c r="ROI7" s="52"/>
      <c r="ROJ7" s="52"/>
      <c r="ROK7" s="52"/>
      <c r="ROL7" s="52"/>
      <c r="ROM7" s="52"/>
      <c r="RON7" s="52"/>
      <c r="ROO7" s="52"/>
      <c r="ROP7" s="52"/>
      <c r="ROQ7" s="52"/>
      <c r="ROR7" s="52"/>
      <c r="ROS7" s="52"/>
      <c r="ROT7" s="52"/>
      <c r="ROU7" s="52"/>
      <c r="ROV7" s="52"/>
      <c r="ROW7" s="52"/>
      <c r="ROX7" s="52"/>
      <c r="ROY7" s="52"/>
      <c r="ROZ7" s="52"/>
      <c r="RPA7" s="52"/>
      <c r="RPB7" s="52"/>
      <c r="RPC7" s="52"/>
      <c r="RPD7" s="52"/>
      <c r="RPE7" s="52"/>
      <c r="RPF7" s="52"/>
      <c r="RPG7" s="52"/>
      <c r="RPH7" s="52"/>
      <c r="RPI7" s="52"/>
      <c r="RPJ7" s="52"/>
      <c r="RPK7" s="52"/>
      <c r="RPL7" s="52"/>
      <c r="RPM7" s="52"/>
      <c r="RPN7" s="52"/>
      <c r="RPO7" s="52"/>
      <c r="RPP7" s="52"/>
      <c r="RPQ7" s="52"/>
      <c r="RPR7" s="52"/>
      <c r="RPS7" s="52"/>
      <c r="RPT7" s="52"/>
      <c r="RPU7" s="52"/>
      <c r="RPV7" s="52"/>
      <c r="RPW7" s="52"/>
      <c r="RPX7" s="52"/>
      <c r="RPY7" s="52"/>
      <c r="RPZ7" s="52"/>
      <c r="RQA7" s="52"/>
      <c r="RQB7" s="52"/>
      <c r="RQC7" s="52"/>
      <c r="RQD7" s="52"/>
      <c r="RQE7" s="52"/>
      <c r="RQF7" s="52"/>
      <c r="RQG7" s="52"/>
      <c r="RQH7" s="52"/>
      <c r="RQI7" s="52"/>
      <c r="RQJ7" s="52"/>
      <c r="RQK7" s="52"/>
      <c r="RQL7" s="52"/>
      <c r="RQM7" s="52"/>
      <c r="RQN7" s="52"/>
      <c r="RQO7" s="52"/>
      <c r="RQP7" s="52"/>
      <c r="RQQ7" s="52"/>
      <c r="RQR7" s="52"/>
      <c r="RQS7" s="52"/>
      <c r="RQT7" s="52"/>
      <c r="RQU7" s="52"/>
      <c r="RQV7" s="52"/>
      <c r="RQW7" s="52"/>
      <c r="RQX7" s="52"/>
      <c r="RQY7" s="52"/>
      <c r="RQZ7" s="52"/>
      <c r="RRA7" s="52"/>
      <c r="RRB7" s="52"/>
      <c r="RRC7" s="52"/>
      <c r="RRD7" s="52"/>
      <c r="RRE7" s="52"/>
      <c r="RRF7" s="52"/>
      <c r="RRG7" s="52"/>
      <c r="RRH7" s="52"/>
      <c r="RRI7" s="52"/>
      <c r="RRJ7" s="52"/>
      <c r="RRK7" s="52"/>
      <c r="RRL7" s="52"/>
      <c r="RRM7" s="52"/>
      <c r="RRN7" s="52"/>
      <c r="RRO7" s="52"/>
      <c r="RRP7" s="52"/>
      <c r="RRQ7" s="52"/>
      <c r="RRR7" s="52"/>
      <c r="RRS7" s="52"/>
      <c r="RRT7" s="52"/>
      <c r="RRU7" s="52"/>
      <c r="RRV7" s="52"/>
      <c r="RRW7" s="52"/>
      <c r="RRX7" s="52"/>
      <c r="RRY7" s="52"/>
      <c r="RRZ7" s="52"/>
      <c r="RSA7" s="52"/>
      <c r="RSB7" s="52"/>
      <c r="RSC7" s="52"/>
      <c r="RSD7" s="52"/>
      <c r="RSE7" s="52"/>
      <c r="RSF7" s="52"/>
      <c r="RSG7" s="52"/>
      <c r="RSH7" s="52"/>
      <c r="RSI7" s="52"/>
      <c r="RSJ7" s="52"/>
      <c r="RSK7" s="52"/>
      <c r="RSL7" s="52"/>
      <c r="RSM7" s="52"/>
      <c r="RSN7" s="52"/>
      <c r="RSO7" s="52"/>
      <c r="RSP7" s="52"/>
      <c r="RSQ7" s="52"/>
      <c r="RSR7" s="52"/>
      <c r="RSS7" s="52"/>
      <c r="RST7" s="52"/>
      <c r="RSU7" s="52"/>
      <c r="RSV7" s="52"/>
      <c r="RSW7" s="52"/>
      <c r="RSX7" s="52"/>
      <c r="RSY7" s="52"/>
      <c r="RSZ7" s="52"/>
      <c r="RTA7" s="52"/>
      <c r="RTB7" s="52"/>
      <c r="RTC7" s="52"/>
      <c r="RTD7" s="52"/>
      <c r="RTE7" s="52"/>
      <c r="RTF7" s="52"/>
      <c r="RTG7" s="52"/>
      <c r="RTH7" s="52"/>
      <c r="RTI7" s="52"/>
      <c r="RTJ7" s="52"/>
      <c r="RTK7" s="52"/>
      <c r="RTL7" s="52"/>
      <c r="RTM7" s="52"/>
      <c r="RTN7" s="52"/>
      <c r="RTO7" s="52"/>
      <c r="RTP7" s="52"/>
      <c r="RTQ7" s="52"/>
      <c r="RTR7" s="52"/>
      <c r="RTS7" s="52"/>
      <c r="RTT7" s="52"/>
      <c r="RTU7" s="52"/>
      <c r="RTV7" s="52"/>
      <c r="RTW7" s="52"/>
      <c r="RTX7" s="52"/>
      <c r="RTY7" s="52"/>
      <c r="RTZ7" s="52"/>
      <c r="RUA7" s="52"/>
      <c r="RUB7" s="52"/>
      <c r="RUC7" s="52"/>
      <c r="RUD7" s="52"/>
      <c r="RUE7" s="52"/>
      <c r="RUF7" s="52"/>
      <c r="RUG7" s="52"/>
      <c r="RUH7" s="52"/>
      <c r="RUI7" s="52"/>
      <c r="RUJ7" s="52"/>
      <c r="RUK7" s="52"/>
      <c r="RUL7" s="52"/>
      <c r="RUM7" s="52"/>
      <c r="RUN7" s="52"/>
      <c r="RUO7" s="52"/>
      <c r="RUP7" s="52"/>
      <c r="RUQ7" s="52"/>
      <c r="RUR7" s="52"/>
      <c r="RUS7" s="52"/>
      <c r="RUT7" s="52"/>
      <c r="RUU7" s="52"/>
      <c r="RUV7" s="52"/>
      <c r="RUW7" s="52"/>
      <c r="RUX7" s="52"/>
      <c r="RUY7" s="52"/>
      <c r="RUZ7" s="52"/>
      <c r="RVA7" s="52"/>
      <c r="RVB7" s="52"/>
      <c r="RVC7" s="52"/>
      <c r="RVD7" s="52"/>
      <c r="RVE7" s="52"/>
      <c r="RVF7" s="52"/>
      <c r="RVG7" s="52"/>
      <c r="RVH7" s="52"/>
      <c r="RVI7" s="52"/>
      <c r="RVJ7" s="52"/>
      <c r="RVK7" s="52"/>
      <c r="RVL7" s="52"/>
      <c r="RVM7" s="52"/>
      <c r="RVN7" s="52"/>
      <c r="RVO7" s="52"/>
      <c r="RVP7" s="52"/>
      <c r="RVQ7" s="52"/>
      <c r="RVR7" s="52"/>
      <c r="RVS7" s="52"/>
      <c r="RVT7" s="52"/>
      <c r="RVU7" s="52"/>
      <c r="RVV7" s="52"/>
      <c r="RVW7" s="52"/>
      <c r="RVX7" s="52"/>
      <c r="RVY7" s="52"/>
      <c r="RVZ7" s="52"/>
      <c r="RWA7" s="52"/>
      <c r="RWB7" s="52"/>
      <c r="RWC7" s="52"/>
      <c r="RWD7" s="52"/>
      <c r="RWE7" s="52"/>
      <c r="RWF7" s="52"/>
      <c r="RWG7" s="52"/>
      <c r="RWH7" s="52"/>
      <c r="RWI7" s="52"/>
      <c r="RWJ7" s="52"/>
      <c r="RWK7" s="52"/>
      <c r="RWL7" s="52"/>
      <c r="RWM7" s="52"/>
      <c r="RWN7" s="52"/>
      <c r="RWO7" s="52"/>
      <c r="RWP7" s="52"/>
      <c r="RWQ7" s="52"/>
      <c r="RWR7" s="52"/>
      <c r="RWS7" s="52"/>
      <c r="RWT7" s="52"/>
      <c r="RWU7" s="52"/>
      <c r="RWV7" s="52"/>
      <c r="RWW7" s="52"/>
      <c r="RWX7" s="52"/>
      <c r="RWY7" s="52"/>
      <c r="RWZ7" s="52"/>
      <c r="RXA7" s="52"/>
      <c r="RXB7" s="52"/>
      <c r="RXC7" s="52"/>
      <c r="RXD7" s="52"/>
      <c r="RXE7" s="52"/>
      <c r="RXF7" s="52"/>
      <c r="RXG7" s="52"/>
      <c r="RXH7" s="52"/>
      <c r="RXI7" s="52"/>
      <c r="RXJ7" s="52"/>
      <c r="RXK7" s="52"/>
      <c r="RXL7" s="52"/>
      <c r="RXM7" s="52"/>
      <c r="RXN7" s="52"/>
      <c r="RXO7" s="52"/>
      <c r="RXP7" s="52"/>
      <c r="RXQ7" s="52"/>
      <c r="RXR7" s="52"/>
      <c r="RXS7" s="52"/>
      <c r="RXT7" s="52"/>
      <c r="RXU7" s="52"/>
      <c r="RXV7" s="52"/>
      <c r="RXW7" s="52"/>
      <c r="RXX7" s="52"/>
      <c r="RXY7" s="52"/>
      <c r="RXZ7" s="52"/>
      <c r="RYA7" s="52"/>
      <c r="RYB7" s="52"/>
      <c r="RYC7" s="52"/>
      <c r="RYD7" s="52"/>
      <c r="RYE7" s="52"/>
      <c r="RYF7" s="52"/>
      <c r="RYG7" s="52"/>
      <c r="RYH7" s="52"/>
      <c r="RYI7" s="52"/>
      <c r="RYJ7" s="52"/>
      <c r="RYK7" s="52"/>
      <c r="RYL7" s="52"/>
      <c r="RYM7" s="52"/>
      <c r="RYN7" s="52"/>
      <c r="RYO7" s="52"/>
      <c r="RYP7" s="52"/>
      <c r="RYQ7" s="52"/>
      <c r="RYR7" s="52"/>
      <c r="RYS7" s="52"/>
      <c r="RYT7" s="52"/>
      <c r="RYU7" s="52"/>
      <c r="RYV7" s="52"/>
      <c r="RYW7" s="52"/>
      <c r="RYX7" s="52"/>
      <c r="RYY7" s="52"/>
      <c r="RYZ7" s="52"/>
      <c r="RZA7" s="52"/>
      <c r="RZB7" s="52"/>
      <c r="RZC7" s="52"/>
      <c r="RZD7" s="52"/>
      <c r="RZE7" s="52"/>
      <c r="RZF7" s="52"/>
      <c r="RZG7" s="52"/>
      <c r="RZH7" s="52"/>
      <c r="RZI7" s="52"/>
      <c r="RZJ7" s="52"/>
      <c r="RZK7" s="52"/>
      <c r="RZL7" s="52"/>
      <c r="RZM7" s="52"/>
      <c r="RZN7" s="52"/>
      <c r="RZO7" s="52"/>
      <c r="RZP7" s="52"/>
      <c r="RZQ7" s="52"/>
      <c r="RZR7" s="52"/>
      <c r="RZS7" s="52"/>
      <c r="RZT7" s="52"/>
      <c r="RZU7" s="52"/>
      <c r="RZV7" s="52"/>
      <c r="RZW7" s="52"/>
      <c r="RZX7" s="52"/>
      <c r="RZY7" s="52"/>
      <c r="RZZ7" s="52"/>
      <c r="SAA7" s="52"/>
      <c r="SAB7" s="52"/>
      <c r="SAC7" s="52"/>
      <c r="SAD7" s="52"/>
      <c r="SAE7" s="52"/>
      <c r="SAF7" s="52"/>
      <c r="SAG7" s="52"/>
      <c r="SAH7" s="52"/>
      <c r="SAI7" s="52"/>
      <c r="SAJ7" s="52"/>
      <c r="SAK7" s="52"/>
      <c r="SAL7" s="52"/>
      <c r="SAM7" s="52"/>
      <c r="SAN7" s="52"/>
      <c r="SAO7" s="52"/>
      <c r="SAP7" s="52"/>
      <c r="SAQ7" s="52"/>
      <c r="SAR7" s="52"/>
      <c r="SAS7" s="52"/>
      <c r="SAT7" s="52"/>
      <c r="SAU7" s="52"/>
      <c r="SAV7" s="52"/>
      <c r="SAW7" s="52"/>
      <c r="SAX7" s="52"/>
      <c r="SAY7" s="52"/>
      <c r="SAZ7" s="52"/>
      <c r="SBA7" s="52"/>
      <c r="SBB7" s="52"/>
      <c r="SBC7" s="52"/>
      <c r="SBD7" s="52"/>
      <c r="SBE7" s="52"/>
      <c r="SBF7" s="52"/>
      <c r="SBG7" s="52"/>
      <c r="SBH7" s="52"/>
      <c r="SBI7" s="52"/>
      <c r="SBJ7" s="52"/>
      <c r="SBK7" s="52"/>
      <c r="SBL7" s="52"/>
      <c r="SBM7" s="52"/>
      <c r="SBN7" s="52"/>
      <c r="SBO7" s="52"/>
      <c r="SBP7" s="52"/>
      <c r="SBQ7" s="52"/>
      <c r="SBR7" s="52"/>
      <c r="SBS7" s="52"/>
      <c r="SBT7" s="52"/>
      <c r="SBU7" s="52"/>
      <c r="SBV7" s="52"/>
      <c r="SBW7" s="52"/>
      <c r="SBX7" s="52"/>
      <c r="SBY7" s="52"/>
      <c r="SBZ7" s="52"/>
      <c r="SCA7" s="52"/>
      <c r="SCB7" s="52"/>
      <c r="SCC7" s="52"/>
      <c r="SCD7" s="52"/>
      <c r="SCE7" s="52"/>
      <c r="SCF7" s="52"/>
      <c r="SCG7" s="52"/>
      <c r="SCH7" s="52"/>
      <c r="SCI7" s="52"/>
      <c r="SCJ7" s="52"/>
      <c r="SCK7" s="52"/>
      <c r="SCL7" s="52"/>
      <c r="SCM7" s="52"/>
      <c r="SCN7" s="52"/>
      <c r="SCO7" s="52"/>
      <c r="SCP7" s="52"/>
      <c r="SCQ7" s="52"/>
      <c r="SCR7" s="52"/>
      <c r="SCS7" s="52"/>
      <c r="SCT7" s="52"/>
      <c r="SCU7" s="52"/>
      <c r="SCV7" s="52"/>
      <c r="SCW7" s="52"/>
      <c r="SCX7" s="52"/>
      <c r="SCY7" s="52"/>
      <c r="SCZ7" s="52"/>
      <c r="SDA7" s="52"/>
      <c r="SDB7" s="52"/>
      <c r="SDC7" s="52"/>
      <c r="SDD7" s="52"/>
      <c r="SDE7" s="52"/>
      <c r="SDF7" s="52"/>
      <c r="SDG7" s="52"/>
      <c r="SDH7" s="52"/>
      <c r="SDI7" s="52"/>
      <c r="SDJ7" s="52"/>
      <c r="SDK7" s="52"/>
      <c r="SDL7" s="52"/>
      <c r="SDM7" s="52"/>
      <c r="SDN7" s="52"/>
      <c r="SDO7" s="52"/>
      <c r="SDP7" s="52"/>
      <c r="SDQ7" s="52"/>
      <c r="SDR7" s="52"/>
      <c r="SDS7" s="52"/>
      <c r="SDT7" s="52"/>
      <c r="SDU7" s="52"/>
      <c r="SDV7" s="52"/>
      <c r="SDW7" s="52"/>
      <c r="SDX7" s="52"/>
      <c r="SDY7" s="52"/>
      <c r="SDZ7" s="52"/>
      <c r="SEA7" s="52"/>
      <c r="SEB7" s="52"/>
      <c r="SEC7" s="52"/>
      <c r="SED7" s="52"/>
      <c r="SEE7" s="52"/>
      <c r="SEF7" s="52"/>
      <c r="SEG7" s="52"/>
      <c r="SEH7" s="52"/>
      <c r="SEI7" s="52"/>
      <c r="SEJ7" s="52"/>
      <c r="SEK7" s="52"/>
      <c r="SEL7" s="52"/>
      <c r="SEM7" s="52"/>
      <c r="SEN7" s="52"/>
      <c r="SEO7" s="52"/>
      <c r="SEP7" s="52"/>
      <c r="SEQ7" s="52"/>
      <c r="SER7" s="52"/>
      <c r="SES7" s="52"/>
      <c r="SET7" s="52"/>
      <c r="SEU7" s="52"/>
      <c r="SEV7" s="52"/>
      <c r="SEW7" s="52"/>
      <c r="SEX7" s="52"/>
      <c r="SEY7" s="52"/>
      <c r="SEZ7" s="52"/>
      <c r="SFA7" s="52"/>
      <c r="SFB7" s="52"/>
      <c r="SFC7" s="52"/>
      <c r="SFD7" s="52"/>
      <c r="SFE7" s="52"/>
      <c r="SFF7" s="52"/>
      <c r="SFG7" s="52"/>
      <c r="SFH7" s="52"/>
      <c r="SFI7" s="52"/>
      <c r="SFJ7" s="52"/>
      <c r="SFK7" s="52"/>
      <c r="SFL7" s="52"/>
      <c r="SFM7" s="52"/>
      <c r="SFN7" s="52"/>
      <c r="SFO7" s="52"/>
      <c r="SFP7" s="52"/>
      <c r="SFQ7" s="52"/>
      <c r="SFR7" s="52"/>
      <c r="SFS7" s="52"/>
      <c r="SFT7" s="52"/>
      <c r="SFU7" s="52"/>
      <c r="SFV7" s="52"/>
      <c r="SFW7" s="52"/>
      <c r="SFX7" s="52"/>
      <c r="SFY7" s="52"/>
      <c r="SFZ7" s="52"/>
      <c r="SGA7" s="52"/>
      <c r="SGB7" s="52"/>
      <c r="SGC7" s="52"/>
      <c r="SGD7" s="52"/>
      <c r="SGE7" s="52"/>
      <c r="SGF7" s="52"/>
      <c r="SGG7" s="52"/>
      <c r="SGH7" s="52"/>
      <c r="SGI7" s="52"/>
      <c r="SGJ7" s="52"/>
      <c r="SGK7" s="52"/>
      <c r="SGL7" s="52"/>
      <c r="SGM7" s="52"/>
      <c r="SGN7" s="52"/>
      <c r="SGO7" s="52"/>
      <c r="SGP7" s="52"/>
      <c r="SGQ7" s="52"/>
      <c r="SGR7" s="52"/>
      <c r="SGS7" s="52"/>
      <c r="SGT7" s="52"/>
      <c r="SGU7" s="52"/>
      <c r="SGV7" s="52"/>
      <c r="SGW7" s="52"/>
      <c r="SGX7" s="52"/>
      <c r="SGY7" s="52"/>
      <c r="SGZ7" s="52"/>
      <c r="SHA7" s="52"/>
      <c r="SHB7" s="52"/>
      <c r="SHC7" s="52"/>
      <c r="SHD7" s="52"/>
      <c r="SHE7" s="52"/>
      <c r="SHF7" s="52"/>
      <c r="SHG7" s="52"/>
      <c r="SHH7" s="52"/>
      <c r="SHI7" s="52"/>
      <c r="SHJ7" s="52"/>
      <c r="SHK7" s="52"/>
      <c r="SHL7" s="52"/>
      <c r="SHM7" s="52"/>
      <c r="SHN7" s="52"/>
      <c r="SHO7" s="52"/>
      <c r="SHP7" s="52"/>
      <c r="SHQ7" s="52"/>
      <c r="SHR7" s="52"/>
      <c r="SHS7" s="52"/>
      <c r="SHT7" s="52"/>
      <c r="SHU7" s="52"/>
      <c r="SHV7" s="52"/>
      <c r="SHW7" s="52"/>
      <c r="SHX7" s="52"/>
      <c r="SHY7" s="52"/>
      <c r="SHZ7" s="52"/>
      <c r="SIA7" s="52"/>
      <c r="SIB7" s="52"/>
      <c r="SIC7" s="52"/>
      <c r="SID7" s="52"/>
      <c r="SIE7" s="52"/>
      <c r="SIF7" s="52"/>
      <c r="SIG7" s="52"/>
      <c r="SIH7" s="52"/>
      <c r="SII7" s="52"/>
      <c r="SIJ7" s="52"/>
      <c r="SIK7" s="52"/>
      <c r="SIL7" s="52"/>
      <c r="SIM7" s="52"/>
      <c r="SIN7" s="52"/>
      <c r="SIO7" s="52"/>
      <c r="SIP7" s="52"/>
      <c r="SIQ7" s="52"/>
      <c r="SIR7" s="52"/>
      <c r="SIS7" s="52"/>
      <c r="SIT7" s="52"/>
      <c r="SIU7" s="52"/>
      <c r="SIV7" s="52"/>
      <c r="SIW7" s="52"/>
      <c r="SIX7" s="52"/>
      <c r="SIY7" s="52"/>
      <c r="SIZ7" s="52"/>
      <c r="SJA7" s="52"/>
      <c r="SJB7" s="52"/>
      <c r="SJC7" s="52"/>
      <c r="SJD7" s="52"/>
      <c r="SJE7" s="52"/>
      <c r="SJF7" s="52"/>
      <c r="SJG7" s="52"/>
      <c r="SJH7" s="52"/>
      <c r="SJI7" s="52"/>
      <c r="SJJ7" s="52"/>
      <c r="SJK7" s="52"/>
      <c r="SJL7" s="52"/>
      <c r="SJM7" s="52"/>
      <c r="SJN7" s="52"/>
      <c r="SJO7" s="52"/>
      <c r="SJP7" s="52"/>
      <c r="SJQ7" s="52"/>
      <c r="SJR7" s="52"/>
      <c r="SJS7" s="52"/>
      <c r="SJT7" s="52"/>
      <c r="SJU7" s="52"/>
      <c r="SJV7" s="52"/>
      <c r="SJW7" s="52"/>
      <c r="SJX7" s="52"/>
      <c r="SJY7" s="52"/>
      <c r="SJZ7" s="52"/>
      <c r="SKA7" s="52"/>
      <c r="SKB7" s="52"/>
      <c r="SKC7" s="52"/>
      <c r="SKD7" s="52"/>
      <c r="SKE7" s="52"/>
      <c r="SKF7" s="52"/>
      <c r="SKG7" s="52"/>
      <c r="SKH7" s="52"/>
      <c r="SKI7" s="52"/>
      <c r="SKJ7" s="52"/>
      <c r="SKK7" s="52"/>
      <c r="SKL7" s="52"/>
      <c r="SKM7" s="52"/>
      <c r="SKN7" s="52"/>
      <c r="SKO7" s="52"/>
      <c r="SKP7" s="52"/>
      <c r="SKQ7" s="52"/>
      <c r="SKR7" s="52"/>
      <c r="SKS7" s="52"/>
      <c r="SKT7" s="52"/>
      <c r="SKU7" s="52"/>
      <c r="SKV7" s="52"/>
      <c r="SKW7" s="52"/>
      <c r="SKX7" s="52"/>
      <c r="SKY7" s="52"/>
      <c r="SKZ7" s="52"/>
      <c r="SLA7" s="52"/>
      <c r="SLB7" s="52"/>
      <c r="SLC7" s="52"/>
      <c r="SLD7" s="52"/>
      <c r="SLE7" s="52"/>
      <c r="SLF7" s="52"/>
      <c r="SLG7" s="52"/>
      <c r="SLH7" s="52"/>
      <c r="SLI7" s="52"/>
      <c r="SLJ7" s="52"/>
      <c r="SLK7" s="52"/>
      <c r="SLL7" s="52"/>
      <c r="SLM7" s="52"/>
      <c r="SLN7" s="52"/>
      <c r="SLO7" s="52"/>
      <c r="SLP7" s="52"/>
      <c r="SLQ7" s="52"/>
      <c r="SLR7" s="52"/>
      <c r="SLS7" s="52"/>
      <c r="SLT7" s="52"/>
      <c r="SLU7" s="52"/>
      <c r="SLV7" s="52"/>
      <c r="SLW7" s="52"/>
      <c r="SLX7" s="52"/>
      <c r="SLY7" s="52"/>
      <c r="SLZ7" s="52"/>
      <c r="SMA7" s="52"/>
      <c r="SMB7" s="52"/>
      <c r="SMC7" s="52"/>
      <c r="SMD7" s="52"/>
      <c r="SME7" s="52"/>
      <c r="SMF7" s="52"/>
      <c r="SMG7" s="52"/>
      <c r="SMH7" s="52"/>
      <c r="SMI7" s="52"/>
      <c r="SMJ7" s="52"/>
      <c r="SMK7" s="52"/>
      <c r="SML7" s="52"/>
      <c r="SMM7" s="52"/>
      <c r="SMN7" s="52"/>
      <c r="SMO7" s="52"/>
      <c r="SMP7" s="52"/>
      <c r="SMQ7" s="52"/>
      <c r="SMR7" s="52"/>
      <c r="SMS7" s="52"/>
      <c r="SMT7" s="52"/>
      <c r="SMU7" s="52"/>
      <c r="SMV7" s="52"/>
      <c r="SMW7" s="52"/>
      <c r="SMX7" s="52"/>
      <c r="SMY7" s="52"/>
      <c r="SMZ7" s="52"/>
      <c r="SNA7" s="52"/>
      <c r="SNB7" s="52"/>
      <c r="SNC7" s="52"/>
      <c r="SND7" s="52"/>
      <c r="SNE7" s="52"/>
      <c r="SNF7" s="52"/>
      <c r="SNG7" s="52"/>
      <c r="SNH7" s="52"/>
      <c r="SNI7" s="52"/>
      <c r="SNJ7" s="52"/>
      <c r="SNK7" s="52"/>
      <c r="SNL7" s="52"/>
      <c r="SNM7" s="52"/>
      <c r="SNN7" s="52"/>
      <c r="SNO7" s="52"/>
      <c r="SNP7" s="52"/>
      <c r="SNQ7" s="52"/>
      <c r="SNR7" s="52"/>
      <c r="SNS7" s="52"/>
      <c r="SNT7" s="52"/>
      <c r="SNU7" s="52"/>
      <c r="SNV7" s="52"/>
      <c r="SNW7" s="52"/>
      <c r="SNX7" s="52"/>
      <c r="SNY7" s="52"/>
      <c r="SNZ7" s="52"/>
      <c r="SOA7" s="52"/>
      <c r="SOB7" s="52"/>
      <c r="SOC7" s="52"/>
      <c r="SOD7" s="52"/>
      <c r="SOE7" s="52"/>
      <c r="SOF7" s="52"/>
      <c r="SOG7" s="52"/>
      <c r="SOH7" s="52"/>
      <c r="SOI7" s="52"/>
      <c r="SOJ7" s="52"/>
      <c r="SOK7" s="52"/>
      <c r="SOL7" s="52"/>
      <c r="SOM7" s="52"/>
      <c r="SON7" s="52"/>
      <c r="SOO7" s="52"/>
      <c r="SOP7" s="52"/>
      <c r="SOQ7" s="52"/>
      <c r="SOR7" s="52"/>
      <c r="SOS7" s="52"/>
      <c r="SOT7" s="52"/>
      <c r="SOU7" s="52"/>
      <c r="SOV7" s="52"/>
      <c r="SOW7" s="52"/>
      <c r="SOX7" s="52"/>
      <c r="SOY7" s="52"/>
      <c r="SOZ7" s="52"/>
      <c r="SPA7" s="52"/>
      <c r="SPB7" s="52"/>
      <c r="SPC7" s="52"/>
      <c r="SPD7" s="52"/>
      <c r="SPE7" s="52"/>
      <c r="SPF7" s="52"/>
      <c r="SPG7" s="52"/>
      <c r="SPH7" s="52"/>
      <c r="SPI7" s="52"/>
      <c r="SPJ7" s="52"/>
      <c r="SPK7" s="52"/>
      <c r="SPL7" s="52"/>
      <c r="SPM7" s="52"/>
      <c r="SPN7" s="52"/>
      <c r="SPO7" s="52"/>
      <c r="SPP7" s="52"/>
      <c r="SPQ7" s="52"/>
      <c r="SPR7" s="52"/>
      <c r="SPS7" s="52"/>
      <c r="SPT7" s="52"/>
      <c r="SPU7" s="52"/>
      <c r="SPV7" s="52"/>
      <c r="SPW7" s="52"/>
      <c r="SPX7" s="52"/>
      <c r="SPY7" s="52"/>
      <c r="SPZ7" s="52"/>
      <c r="SQA7" s="52"/>
      <c r="SQB7" s="52"/>
      <c r="SQC7" s="52"/>
      <c r="SQD7" s="52"/>
      <c r="SQE7" s="52"/>
      <c r="SQF7" s="52"/>
      <c r="SQG7" s="52"/>
      <c r="SQH7" s="52"/>
      <c r="SQI7" s="52"/>
      <c r="SQJ7" s="52"/>
      <c r="SQK7" s="52"/>
      <c r="SQL7" s="52"/>
      <c r="SQM7" s="52"/>
      <c r="SQN7" s="52"/>
      <c r="SQO7" s="52"/>
      <c r="SQP7" s="52"/>
      <c r="SQQ7" s="52"/>
      <c r="SQR7" s="52"/>
      <c r="SQS7" s="52"/>
      <c r="SQT7" s="52"/>
      <c r="SQU7" s="52"/>
      <c r="SQV7" s="52"/>
      <c r="SQW7" s="52"/>
      <c r="SQX7" s="52"/>
      <c r="SQY7" s="52"/>
      <c r="SQZ7" s="52"/>
      <c r="SRA7" s="52"/>
      <c r="SRB7" s="52"/>
      <c r="SRC7" s="52"/>
      <c r="SRD7" s="52"/>
      <c r="SRE7" s="52"/>
      <c r="SRF7" s="52"/>
      <c r="SRG7" s="52"/>
      <c r="SRH7" s="52"/>
      <c r="SRI7" s="52"/>
      <c r="SRJ7" s="52"/>
      <c r="SRK7" s="52"/>
      <c r="SRL7" s="52"/>
      <c r="SRM7" s="52"/>
      <c r="SRN7" s="52"/>
      <c r="SRO7" s="52"/>
      <c r="SRP7" s="52"/>
      <c r="SRQ7" s="52"/>
      <c r="SRR7" s="52"/>
      <c r="SRS7" s="52"/>
      <c r="SRT7" s="52"/>
      <c r="SRU7" s="52"/>
      <c r="SRV7" s="52"/>
      <c r="SRW7" s="52"/>
      <c r="SRX7" s="52"/>
      <c r="SRY7" s="52"/>
      <c r="SRZ7" s="52"/>
      <c r="SSA7" s="52"/>
      <c r="SSB7" s="52"/>
      <c r="SSC7" s="52"/>
      <c r="SSD7" s="52"/>
      <c r="SSE7" s="52"/>
      <c r="SSF7" s="52"/>
      <c r="SSG7" s="52"/>
      <c r="SSH7" s="52"/>
      <c r="SSI7" s="52"/>
      <c r="SSJ7" s="52"/>
      <c r="SSK7" s="52"/>
      <c r="SSL7" s="52"/>
      <c r="SSM7" s="52"/>
      <c r="SSN7" s="52"/>
      <c r="SSO7" s="52"/>
      <c r="SSP7" s="52"/>
      <c r="SSQ7" s="52"/>
      <c r="SSR7" s="52"/>
      <c r="SSS7" s="52"/>
      <c r="SST7" s="52"/>
      <c r="SSU7" s="52"/>
      <c r="SSV7" s="52"/>
      <c r="SSW7" s="52"/>
      <c r="SSX7" s="52"/>
      <c r="SSY7" s="52"/>
      <c r="SSZ7" s="52"/>
      <c r="STA7" s="52"/>
      <c r="STB7" s="52"/>
      <c r="STC7" s="52"/>
      <c r="STD7" s="52"/>
      <c r="STE7" s="52"/>
      <c r="STF7" s="52"/>
      <c r="STG7" s="52"/>
      <c r="STH7" s="52"/>
      <c r="STI7" s="52"/>
      <c r="STJ7" s="52"/>
      <c r="STK7" s="52"/>
      <c r="STL7" s="52"/>
      <c r="STM7" s="52"/>
      <c r="STN7" s="52"/>
      <c r="STO7" s="52"/>
      <c r="STP7" s="52"/>
      <c r="STQ7" s="52"/>
      <c r="STR7" s="52"/>
      <c r="STS7" s="52"/>
      <c r="STT7" s="52"/>
      <c r="STU7" s="52"/>
      <c r="STV7" s="52"/>
      <c r="STW7" s="52"/>
      <c r="STX7" s="52"/>
      <c r="STY7" s="52"/>
      <c r="STZ7" s="52"/>
      <c r="SUA7" s="52"/>
      <c r="SUB7" s="52"/>
      <c r="SUC7" s="52"/>
      <c r="SUD7" s="52"/>
      <c r="SUE7" s="52"/>
      <c r="SUF7" s="52"/>
      <c r="SUG7" s="52"/>
      <c r="SUH7" s="52"/>
      <c r="SUI7" s="52"/>
      <c r="SUJ7" s="52"/>
      <c r="SUK7" s="52"/>
      <c r="SUL7" s="52"/>
      <c r="SUM7" s="52"/>
      <c r="SUN7" s="52"/>
      <c r="SUO7" s="52"/>
      <c r="SUP7" s="52"/>
      <c r="SUQ7" s="52"/>
      <c r="SUR7" s="52"/>
      <c r="SUS7" s="52"/>
      <c r="SUT7" s="52"/>
      <c r="SUU7" s="52"/>
      <c r="SUV7" s="52"/>
      <c r="SUW7" s="52"/>
      <c r="SUX7" s="52"/>
      <c r="SUY7" s="52"/>
      <c r="SUZ7" s="52"/>
      <c r="SVA7" s="52"/>
      <c r="SVB7" s="52"/>
      <c r="SVC7" s="52"/>
      <c r="SVD7" s="52"/>
      <c r="SVE7" s="52"/>
      <c r="SVF7" s="52"/>
      <c r="SVG7" s="52"/>
      <c r="SVH7" s="52"/>
      <c r="SVI7" s="52"/>
      <c r="SVJ7" s="52"/>
      <c r="SVK7" s="52"/>
      <c r="SVL7" s="52"/>
      <c r="SVM7" s="52"/>
      <c r="SVN7" s="52"/>
      <c r="SVO7" s="52"/>
      <c r="SVP7" s="52"/>
      <c r="SVQ7" s="52"/>
      <c r="SVR7" s="52"/>
      <c r="SVS7" s="52"/>
      <c r="SVT7" s="52"/>
      <c r="SVU7" s="52"/>
      <c r="SVV7" s="52"/>
      <c r="SVW7" s="52"/>
      <c r="SVX7" s="52"/>
      <c r="SVY7" s="52"/>
      <c r="SVZ7" s="52"/>
      <c r="SWA7" s="52"/>
      <c r="SWB7" s="52"/>
      <c r="SWC7" s="52"/>
      <c r="SWD7" s="52"/>
      <c r="SWE7" s="52"/>
      <c r="SWF7" s="52"/>
      <c r="SWG7" s="52"/>
      <c r="SWH7" s="52"/>
      <c r="SWI7" s="52"/>
      <c r="SWJ7" s="52"/>
      <c r="SWK7" s="52"/>
      <c r="SWL7" s="52"/>
      <c r="SWM7" s="52"/>
      <c r="SWN7" s="52"/>
      <c r="SWO7" s="52"/>
      <c r="SWP7" s="52"/>
      <c r="SWQ7" s="52"/>
      <c r="SWR7" s="52"/>
      <c r="SWS7" s="52"/>
      <c r="SWT7" s="52"/>
      <c r="SWU7" s="52"/>
      <c r="SWV7" s="52"/>
      <c r="SWW7" s="52"/>
      <c r="SWX7" s="52"/>
      <c r="SWY7" s="52"/>
      <c r="SWZ7" s="52"/>
      <c r="SXA7" s="52"/>
      <c r="SXB7" s="52"/>
      <c r="SXC7" s="52"/>
      <c r="SXD7" s="52"/>
      <c r="SXE7" s="52"/>
      <c r="SXF7" s="52"/>
      <c r="SXG7" s="52"/>
      <c r="SXH7" s="52"/>
      <c r="SXI7" s="52"/>
      <c r="SXJ7" s="52"/>
      <c r="SXK7" s="52"/>
      <c r="SXL7" s="52"/>
      <c r="SXM7" s="52"/>
      <c r="SXN7" s="52"/>
      <c r="SXO7" s="52"/>
      <c r="SXP7" s="52"/>
      <c r="SXQ7" s="52"/>
      <c r="SXR7" s="52"/>
      <c r="SXS7" s="52"/>
      <c r="SXT7" s="52"/>
      <c r="SXU7" s="52"/>
      <c r="SXV7" s="52"/>
      <c r="SXW7" s="52"/>
      <c r="SXX7" s="52"/>
      <c r="SXY7" s="52"/>
      <c r="SXZ7" s="52"/>
      <c r="SYA7" s="52"/>
      <c r="SYB7" s="52"/>
      <c r="SYC7" s="52"/>
      <c r="SYD7" s="52"/>
      <c r="SYE7" s="52"/>
      <c r="SYF7" s="52"/>
      <c r="SYG7" s="52"/>
      <c r="SYH7" s="52"/>
      <c r="SYI7" s="52"/>
      <c r="SYJ7" s="52"/>
      <c r="SYK7" s="52"/>
      <c r="SYL7" s="52"/>
      <c r="SYM7" s="52"/>
      <c r="SYN7" s="52"/>
      <c r="SYO7" s="52"/>
      <c r="SYP7" s="52"/>
      <c r="SYQ7" s="52"/>
      <c r="SYR7" s="52"/>
      <c r="SYS7" s="52"/>
      <c r="SYT7" s="52"/>
      <c r="SYU7" s="52"/>
      <c r="SYV7" s="52"/>
      <c r="SYW7" s="52"/>
      <c r="SYX7" s="52"/>
      <c r="SYY7" s="52"/>
      <c r="SYZ7" s="52"/>
      <c r="SZA7" s="52"/>
      <c r="SZB7" s="52"/>
      <c r="SZC7" s="52"/>
      <c r="SZD7" s="52"/>
      <c r="SZE7" s="52"/>
      <c r="SZF7" s="52"/>
      <c r="SZG7" s="52"/>
      <c r="SZH7" s="52"/>
      <c r="SZI7" s="52"/>
      <c r="SZJ7" s="52"/>
      <c r="SZK7" s="52"/>
      <c r="SZL7" s="52"/>
      <c r="SZM7" s="52"/>
      <c r="SZN7" s="52"/>
      <c r="SZO7" s="52"/>
      <c r="SZP7" s="52"/>
      <c r="SZQ7" s="52"/>
      <c r="SZR7" s="52"/>
      <c r="SZS7" s="52"/>
      <c r="SZT7" s="52"/>
      <c r="SZU7" s="52"/>
      <c r="SZV7" s="52"/>
      <c r="SZW7" s="52"/>
      <c r="SZX7" s="52"/>
      <c r="SZY7" s="52"/>
      <c r="SZZ7" s="52"/>
      <c r="TAA7" s="52"/>
      <c r="TAB7" s="52"/>
      <c r="TAC7" s="52"/>
      <c r="TAD7" s="52"/>
      <c r="TAE7" s="52"/>
      <c r="TAF7" s="52"/>
      <c r="TAG7" s="52"/>
      <c r="TAH7" s="52"/>
      <c r="TAI7" s="52"/>
      <c r="TAJ7" s="52"/>
      <c r="TAK7" s="52"/>
      <c r="TAL7" s="52"/>
      <c r="TAM7" s="52"/>
      <c r="TAN7" s="52"/>
      <c r="TAO7" s="52"/>
      <c r="TAP7" s="52"/>
      <c r="TAQ7" s="52"/>
      <c r="TAR7" s="52"/>
      <c r="TAS7" s="52"/>
      <c r="TAT7" s="52"/>
      <c r="TAU7" s="52"/>
      <c r="TAV7" s="52"/>
      <c r="TAW7" s="52"/>
      <c r="TAX7" s="52"/>
      <c r="TAY7" s="52"/>
      <c r="TAZ7" s="52"/>
      <c r="TBA7" s="52"/>
      <c r="TBB7" s="52"/>
      <c r="TBC7" s="52"/>
      <c r="TBD7" s="52"/>
      <c r="TBE7" s="52"/>
      <c r="TBF7" s="52"/>
      <c r="TBG7" s="52"/>
      <c r="TBH7" s="52"/>
      <c r="TBI7" s="52"/>
      <c r="TBJ7" s="52"/>
      <c r="TBK7" s="52"/>
      <c r="TBL7" s="52"/>
      <c r="TBM7" s="52"/>
      <c r="TBN7" s="52"/>
      <c r="TBO7" s="52"/>
      <c r="TBP7" s="52"/>
      <c r="TBQ7" s="52"/>
      <c r="TBR7" s="52"/>
      <c r="TBS7" s="52"/>
      <c r="TBT7" s="52"/>
      <c r="TBU7" s="52"/>
      <c r="TBV7" s="52"/>
      <c r="TBW7" s="52"/>
      <c r="TBX7" s="52"/>
      <c r="TBY7" s="52"/>
      <c r="TBZ7" s="52"/>
      <c r="TCA7" s="52"/>
      <c r="TCB7" s="52"/>
      <c r="TCC7" s="52"/>
      <c r="TCD7" s="52"/>
      <c r="TCE7" s="52"/>
      <c r="TCF7" s="52"/>
      <c r="TCG7" s="52"/>
      <c r="TCH7" s="52"/>
      <c r="TCI7" s="52"/>
      <c r="TCJ7" s="52"/>
      <c r="TCK7" s="52"/>
      <c r="TCL7" s="52"/>
      <c r="TCM7" s="52"/>
      <c r="TCN7" s="52"/>
      <c r="TCO7" s="52"/>
      <c r="TCP7" s="52"/>
      <c r="TCQ7" s="52"/>
      <c r="TCR7" s="52"/>
      <c r="TCS7" s="52"/>
      <c r="TCT7" s="52"/>
      <c r="TCU7" s="52"/>
      <c r="TCV7" s="52"/>
      <c r="TCW7" s="52"/>
      <c r="TCX7" s="52"/>
      <c r="TCY7" s="52"/>
      <c r="TCZ7" s="52"/>
      <c r="TDA7" s="52"/>
      <c r="TDB7" s="52"/>
      <c r="TDC7" s="52"/>
      <c r="TDD7" s="52"/>
      <c r="TDE7" s="52"/>
      <c r="TDF7" s="52"/>
      <c r="TDG7" s="52"/>
      <c r="TDH7" s="52"/>
      <c r="TDI7" s="52"/>
      <c r="TDJ7" s="52"/>
      <c r="TDK7" s="52"/>
      <c r="TDL7" s="52"/>
      <c r="TDM7" s="52"/>
      <c r="TDN7" s="52"/>
      <c r="TDO7" s="52"/>
      <c r="TDP7" s="52"/>
      <c r="TDQ7" s="52"/>
      <c r="TDR7" s="52"/>
      <c r="TDS7" s="52"/>
      <c r="TDT7" s="52"/>
      <c r="TDU7" s="52"/>
      <c r="TDV7" s="52"/>
      <c r="TDW7" s="52"/>
      <c r="TDX7" s="52"/>
      <c r="TDY7" s="52"/>
      <c r="TDZ7" s="52"/>
      <c r="TEA7" s="52"/>
      <c r="TEB7" s="52"/>
      <c r="TEC7" s="52"/>
      <c r="TED7" s="52"/>
      <c r="TEE7" s="52"/>
      <c r="TEF7" s="52"/>
      <c r="TEG7" s="52"/>
      <c r="TEH7" s="52"/>
      <c r="TEI7" s="52"/>
      <c r="TEJ7" s="52"/>
      <c r="TEK7" s="52"/>
      <c r="TEL7" s="52"/>
      <c r="TEM7" s="52"/>
      <c r="TEN7" s="52"/>
      <c r="TEO7" s="52"/>
      <c r="TEP7" s="52"/>
      <c r="TEQ7" s="52"/>
      <c r="TER7" s="52"/>
      <c r="TES7" s="52"/>
      <c r="TET7" s="52"/>
      <c r="TEU7" s="52"/>
      <c r="TEV7" s="52"/>
      <c r="TEW7" s="52"/>
      <c r="TEX7" s="52"/>
      <c r="TEY7" s="52"/>
      <c r="TEZ7" s="52"/>
      <c r="TFA7" s="52"/>
      <c r="TFB7" s="52"/>
      <c r="TFC7" s="52"/>
      <c r="TFD7" s="52"/>
      <c r="TFE7" s="52"/>
      <c r="TFF7" s="52"/>
      <c r="TFG7" s="52"/>
      <c r="TFH7" s="52"/>
      <c r="TFI7" s="52"/>
      <c r="TFJ7" s="52"/>
      <c r="TFK7" s="52"/>
      <c r="TFL7" s="52"/>
      <c r="TFM7" s="52"/>
      <c r="TFN7" s="52"/>
      <c r="TFO7" s="52"/>
      <c r="TFP7" s="52"/>
      <c r="TFQ7" s="52"/>
      <c r="TFR7" s="52"/>
      <c r="TFS7" s="52"/>
      <c r="TFT7" s="52"/>
      <c r="TFU7" s="52"/>
      <c r="TFV7" s="52"/>
      <c r="TFW7" s="52"/>
      <c r="TFX7" s="52"/>
      <c r="TFY7" s="52"/>
      <c r="TFZ7" s="52"/>
      <c r="TGA7" s="52"/>
      <c r="TGB7" s="52"/>
      <c r="TGC7" s="52"/>
      <c r="TGD7" s="52"/>
      <c r="TGE7" s="52"/>
      <c r="TGF7" s="52"/>
      <c r="TGG7" s="52"/>
      <c r="TGH7" s="52"/>
      <c r="TGI7" s="52"/>
      <c r="TGJ7" s="52"/>
      <c r="TGK7" s="52"/>
      <c r="TGL7" s="52"/>
      <c r="TGM7" s="52"/>
      <c r="TGN7" s="52"/>
      <c r="TGO7" s="52"/>
      <c r="TGP7" s="52"/>
      <c r="TGQ7" s="52"/>
      <c r="TGR7" s="52"/>
      <c r="TGS7" s="52"/>
      <c r="TGT7" s="52"/>
      <c r="TGU7" s="52"/>
      <c r="TGV7" s="52"/>
      <c r="TGW7" s="52"/>
      <c r="TGX7" s="52"/>
      <c r="TGY7" s="52"/>
      <c r="TGZ7" s="52"/>
      <c r="THA7" s="52"/>
      <c r="THB7" s="52"/>
      <c r="THC7" s="52"/>
      <c r="THD7" s="52"/>
      <c r="THE7" s="52"/>
      <c r="THF7" s="52"/>
      <c r="THG7" s="52"/>
      <c r="THH7" s="52"/>
      <c r="THI7" s="52"/>
      <c r="THJ7" s="52"/>
      <c r="THK7" s="52"/>
      <c r="THL7" s="52"/>
      <c r="THM7" s="52"/>
      <c r="THN7" s="52"/>
      <c r="THO7" s="52"/>
      <c r="THP7" s="52"/>
      <c r="THQ7" s="52"/>
      <c r="THR7" s="52"/>
      <c r="THS7" s="52"/>
      <c r="THT7" s="52"/>
      <c r="THU7" s="52"/>
      <c r="THV7" s="52"/>
      <c r="THW7" s="52"/>
      <c r="THX7" s="52"/>
      <c r="THY7" s="52"/>
      <c r="THZ7" s="52"/>
      <c r="TIA7" s="52"/>
      <c r="TIB7" s="52"/>
      <c r="TIC7" s="52"/>
      <c r="TID7" s="52"/>
      <c r="TIE7" s="52"/>
      <c r="TIF7" s="52"/>
      <c r="TIG7" s="52"/>
      <c r="TIH7" s="52"/>
      <c r="TII7" s="52"/>
      <c r="TIJ7" s="52"/>
      <c r="TIK7" s="52"/>
      <c r="TIL7" s="52"/>
      <c r="TIM7" s="52"/>
      <c r="TIN7" s="52"/>
      <c r="TIO7" s="52"/>
      <c r="TIP7" s="52"/>
      <c r="TIQ7" s="52"/>
      <c r="TIR7" s="52"/>
      <c r="TIS7" s="52"/>
      <c r="TIT7" s="52"/>
      <c r="TIU7" s="52"/>
      <c r="TIV7" s="52"/>
      <c r="TIW7" s="52"/>
      <c r="TIX7" s="52"/>
      <c r="TIY7" s="52"/>
      <c r="TIZ7" s="52"/>
      <c r="TJA7" s="52"/>
      <c r="TJB7" s="52"/>
      <c r="TJC7" s="52"/>
      <c r="TJD7" s="52"/>
      <c r="TJE7" s="52"/>
      <c r="TJF7" s="52"/>
      <c r="TJG7" s="52"/>
      <c r="TJH7" s="52"/>
      <c r="TJI7" s="52"/>
      <c r="TJJ7" s="52"/>
      <c r="TJK7" s="52"/>
      <c r="TJL7" s="52"/>
      <c r="TJM7" s="52"/>
      <c r="TJN7" s="52"/>
      <c r="TJO7" s="52"/>
      <c r="TJP7" s="52"/>
      <c r="TJQ7" s="52"/>
      <c r="TJR7" s="52"/>
      <c r="TJS7" s="52"/>
      <c r="TJT7" s="52"/>
      <c r="TJU7" s="52"/>
      <c r="TJV7" s="52"/>
      <c r="TJW7" s="52"/>
      <c r="TJX7" s="52"/>
      <c r="TJY7" s="52"/>
      <c r="TJZ7" s="52"/>
      <c r="TKA7" s="52"/>
      <c r="TKB7" s="52"/>
      <c r="TKC7" s="52"/>
      <c r="TKD7" s="52"/>
      <c r="TKE7" s="52"/>
      <c r="TKF7" s="52"/>
      <c r="TKG7" s="52"/>
      <c r="TKH7" s="52"/>
      <c r="TKI7" s="52"/>
      <c r="TKJ7" s="52"/>
      <c r="TKK7" s="52"/>
      <c r="TKL7" s="52"/>
      <c r="TKM7" s="52"/>
      <c r="TKN7" s="52"/>
      <c r="TKO7" s="52"/>
      <c r="TKP7" s="52"/>
      <c r="TKQ7" s="52"/>
      <c r="TKR7" s="52"/>
      <c r="TKS7" s="52"/>
      <c r="TKT7" s="52"/>
      <c r="TKU7" s="52"/>
      <c r="TKV7" s="52"/>
      <c r="TKW7" s="52"/>
      <c r="TKX7" s="52"/>
      <c r="TKY7" s="52"/>
      <c r="TKZ7" s="52"/>
      <c r="TLA7" s="52"/>
      <c r="TLB7" s="52"/>
      <c r="TLC7" s="52"/>
      <c r="TLD7" s="52"/>
      <c r="TLE7" s="52"/>
      <c r="TLF7" s="52"/>
      <c r="TLG7" s="52"/>
      <c r="TLH7" s="52"/>
      <c r="TLI7" s="52"/>
      <c r="TLJ7" s="52"/>
      <c r="TLK7" s="52"/>
      <c r="TLL7" s="52"/>
      <c r="TLM7" s="52"/>
      <c r="TLN7" s="52"/>
      <c r="TLO7" s="52"/>
      <c r="TLP7" s="52"/>
      <c r="TLQ7" s="52"/>
      <c r="TLR7" s="52"/>
      <c r="TLS7" s="52"/>
      <c r="TLT7" s="52"/>
      <c r="TLU7" s="52"/>
      <c r="TLV7" s="52"/>
      <c r="TLW7" s="52"/>
      <c r="TLX7" s="52"/>
      <c r="TLY7" s="52"/>
      <c r="TLZ7" s="52"/>
      <c r="TMA7" s="52"/>
      <c r="TMB7" s="52"/>
      <c r="TMC7" s="52"/>
      <c r="TMD7" s="52"/>
      <c r="TME7" s="52"/>
      <c r="TMF7" s="52"/>
      <c r="TMG7" s="52"/>
      <c r="TMH7" s="52"/>
      <c r="TMI7" s="52"/>
      <c r="TMJ7" s="52"/>
      <c r="TMK7" s="52"/>
      <c r="TML7" s="52"/>
      <c r="TMM7" s="52"/>
      <c r="TMN7" s="52"/>
      <c r="TMO7" s="52"/>
      <c r="TMP7" s="52"/>
      <c r="TMQ7" s="52"/>
      <c r="TMR7" s="52"/>
      <c r="TMS7" s="52"/>
      <c r="TMT7" s="52"/>
      <c r="TMU7" s="52"/>
      <c r="TMV7" s="52"/>
      <c r="TMW7" s="52"/>
      <c r="TMX7" s="52"/>
      <c r="TMY7" s="52"/>
      <c r="TMZ7" s="52"/>
      <c r="TNA7" s="52"/>
      <c r="TNB7" s="52"/>
      <c r="TNC7" s="52"/>
      <c r="TND7" s="52"/>
      <c r="TNE7" s="52"/>
      <c r="TNF7" s="52"/>
      <c r="TNG7" s="52"/>
      <c r="TNH7" s="52"/>
      <c r="TNI7" s="52"/>
      <c r="TNJ7" s="52"/>
      <c r="TNK7" s="52"/>
      <c r="TNL7" s="52"/>
      <c r="TNM7" s="52"/>
      <c r="TNN7" s="52"/>
      <c r="TNO7" s="52"/>
      <c r="TNP7" s="52"/>
      <c r="TNQ7" s="52"/>
      <c r="TNR7" s="52"/>
      <c r="TNS7" s="52"/>
      <c r="TNT7" s="52"/>
      <c r="TNU7" s="52"/>
      <c r="TNV7" s="52"/>
      <c r="TNW7" s="52"/>
      <c r="TNX7" s="52"/>
      <c r="TNY7" s="52"/>
      <c r="TNZ7" s="52"/>
      <c r="TOA7" s="52"/>
      <c r="TOB7" s="52"/>
      <c r="TOC7" s="52"/>
      <c r="TOD7" s="52"/>
      <c r="TOE7" s="52"/>
      <c r="TOF7" s="52"/>
      <c r="TOG7" s="52"/>
      <c r="TOH7" s="52"/>
      <c r="TOI7" s="52"/>
      <c r="TOJ7" s="52"/>
      <c r="TOK7" s="52"/>
      <c r="TOL7" s="52"/>
      <c r="TOM7" s="52"/>
      <c r="TON7" s="52"/>
      <c r="TOO7" s="52"/>
      <c r="TOP7" s="52"/>
      <c r="TOQ7" s="52"/>
      <c r="TOR7" s="52"/>
      <c r="TOS7" s="52"/>
      <c r="TOT7" s="52"/>
      <c r="TOU7" s="52"/>
      <c r="TOV7" s="52"/>
      <c r="TOW7" s="52"/>
      <c r="TOX7" s="52"/>
      <c r="TOY7" s="52"/>
      <c r="TOZ7" s="52"/>
      <c r="TPA7" s="52"/>
      <c r="TPB7" s="52"/>
      <c r="TPC7" s="52"/>
      <c r="TPD7" s="52"/>
      <c r="TPE7" s="52"/>
      <c r="TPF7" s="52"/>
      <c r="TPG7" s="52"/>
      <c r="TPH7" s="52"/>
      <c r="TPI7" s="52"/>
      <c r="TPJ7" s="52"/>
      <c r="TPK7" s="52"/>
      <c r="TPL7" s="52"/>
      <c r="TPM7" s="52"/>
      <c r="TPN7" s="52"/>
      <c r="TPO7" s="52"/>
      <c r="TPP7" s="52"/>
      <c r="TPQ7" s="52"/>
      <c r="TPR7" s="52"/>
      <c r="TPS7" s="52"/>
      <c r="TPT7" s="52"/>
      <c r="TPU7" s="52"/>
      <c r="TPV7" s="52"/>
      <c r="TPW7" s="52"/>
      <c r="TPX7" s="52"/>
      <c r="TPY7" s="52"/>
      <c r="TPZ7" s="52"/>
      <c r="TQA7" s="52"/>
      <c r="TQB7" s="52"/>
      <c r="TQC7" s="52"/>
      <c r="TQD7" s="52"/>
      <c r="TQE7" s="52"/>
      <c r="TQF7" s="52"/>
      <c r="TQG7" s="52"/>
      <c r="TQH7" s="52"/>
      <c r="TQI7" s="52"/>
      <c r="TQJ7" s="52"/>
      <c r="TQK7" s="52"/>
      <c r="TQL7" s="52"/>
      <c r="TQM7" s="52"/>
      <c r="TQN7" s="52"/>
      <c r="TQO7" s="52"/>
      <c r="TQP7" s="52"/>
      <c r="TQQ7" s="52"/>
      <c r="TQR7" s="52"/>
      <c r="TQS7" s="52"/>
      <c r="TQT7" s="52"/>
      <c r="TQU7" s="52"/>
      <c r="TQV7" s="52"/>
      <c r="TQW7" s="52"/>
      <c r="TQX7" s="52"/>
      <c r="TQY7" s="52"/>
      <c r="TQZ7" s="52"/>
      <c r="TRA7" s="52"/>
      <c r="TRB7" s="52"/>
      <c r="TRC7" s="52"/>
      <c r="TRD7" s="52"/>
      <c r="TRE7" s="52"/>
      <c r="TRF7" s="52"/>
      <c r="TRG7" s="52"/>
      <c r="TRH7" s="52"/>
      <c r="TRI7" s="52"/>
      <c r="TRJ7" s="52"/>
      <c r="TRK7" s="52"/>
      <c r="TRL7" s="52"/>
      <c r="TRM7" s="52"/>
      <c r="TRN7" s="52"/>
      <c r="TRO7" s="52"/>
      <c r="TRP7" s="52"/>
      <c r="TRQ7" s="52"/>
      <c r="TRR7" s="52"/>
      <c r="TRS7" s="52"/>
      <c r="TRT7" s="52"/>
      <c r="TRU7" s="52"/>
      <c r="TRV7" s="52"/>
      <c r="TRW7" s="52"/>
      <c r="TRX7" s="52"/>
      <c r="TRY7" s="52"/>
      <c r="TRZ7" s="52"/>
      <c r="TSA7" s="52"/>
      <c r="TSB7" s="52"/>
      <c r="TSC7" s="52"/>
      <c r="TSD7" s="52"/>
      <c r="TSE7" s="52"/>
      <c r="TSF7" s="52"/>
      <c r="TSG7" s="52"/>
      <c r="TSH7" s="52"/>
      <c r="TSI7" s="52"/>
      <c r="TSJ7" s="52"/>
      <c r="TSK7" s="52"/>
      <c r="TSL7" s="52"/>
      <c r="TSM7" s="52"/>
      <c r="TSN7" s="52"/>
      <c r="TSO7" s="52"/>
      <c r="TSP7" s="52"/>
      <c r="TSQ7" s="52"/>
      <c r="TSR7" s="52"/>
      <c r="TSS7" s="52"/>
      <c r="TST7" s="52"/>
      <c r="TSU7" s="52"/>
      <c r="TSV7" s="52"/>
      <c r="TSW7" s="52"/>
      <c r="TSX7" s="52"/>
      <c r="TSY7" s="52"/>
      <c r="TSZ7" s="52"/>
      <c r="TTA7" s="52"/>
      <c r="TTB7" s="52"/>
      <c r="TTC7" s="52"/>
      <c r="TTD7" s="52"/>
      <c r="TTE7" s="52"/>
      <c r="TTF7" s="52"/>
      <c r="TTG7" s="52"/>
      <c r="TTH7" s="52"/>
      <c r="TTI7" s="52"/>
      <c r="TTJ7" s="52"/>
      <c r="TTK7" s="52"/>
      <c r="TTL7" s="52"/>
      <c r="TTM7" s="52"/>
      <c r="TTN7" s="52"/>
      <c r="TTO7" s="52"/>
      <c r="TTP7" s="52"/>
      <c r="TTQ7" s="52"/>
      <c r="TTR7" s="52"/>
      <c r="TTS7" s="52"/>
      <c r="TTT7" s="52"/>
      <c r="TTU7" s="52"/>
      <c r="TTV7" s="52"/>
      <c r="TTW7" s="52"/>
      <c r="TTX7" s="52"/>
      <c r="TTY7" s="52"/>
      <c r="TTZ7" s="52"/>
      <c r="TUA7" s="52"/>
      <c r="TUB7" s="52"/>
      <c r="TUC7" s="52"/>
      <c r="TUD7" s="52"/>
      <c r="TUE7" s="52"/>
      <c r="TUF7" s="52"/>
      <c r="TUG7" s="52"/>
      <c r="TUH7" s="52"/>
      <c r="TUI7" s="52"/>
      <c r="TUJ7" s="52"/>
      <c r="TUK7" s="52"/>
      <c r="TUL7" s="52"/>
      <c r="TUM7" s="52"/>
      <c r="TUN7" s="52"/>
      <c r="TUO7" s="52"/>
      <c r="TUP7" s="52"/>
      <c r="TUQ7" s="52"/>
      <c r="TUR7" s="52"/>
      <c r="TUS7" s="52"/>
      <c r="TUT7" s="52"/>
      <c r="TUU7" s="52"/>
      <c r="TUV7" s="52"/>
      <c r="TUW7" s="52"/>
      <c r="TUX7" s="52"/>
      <c r="TUY7" s="52"/>
      <c r="TUZ7" s="52"/>
      <c r="TVA7" s="52"/>
      <c r="TVB7" s="52"/>
      <c r="TVC7" s="52"/>
      <c r="TVD7" s="52"/>
      <c r="TVE7" s="52"/>
      <c r="TVF7" s="52"/>
      <c r="TVG7" s="52"/>
      <c r="TVH7" s="52"/>
      <c r="TVI7" s="52"/>
      <c r="TVJ7" s="52"/>
      <c r="TVK7" s="52"/>
      <c r="TVL7" s="52"/>
      <c r="TVM7" s="52"/>
      <c r="TVN7" s="52"/>
      <c r="TVO7" s="52"/>
      <c r="TVP7" s="52"/>
      <c r="TVQ7" s="52"/>
      <c r="TVR7" s="52"/>
      <c r="TVS7" s="52"/>
      <c r="TVT7" s="52"/>
      <c r="TVU7" s="52"/>
      <c r="TVV7" s="52"/>
      <c r="TVW7" s="52"/>
      <c r="TVX7" s="52"/>
      <c r="TVY7" s="52"/>
      <c r="TVZ7" s="52"/>
      <c r="TWA7" s="52"/>
      <c r="TWB7" s="52"/>
      <c r="TWC7" s="52"/>
      <c r="TWD7" s="52"/>
      <c r="TWE7" s="52"/>
      <c r="TWF7" s="52"/>
      <c r="TWG7" s="52"/>
      <c r="TWH7" s="52"/>
      <c r="TWI7" s="52"/>
      <c r="TWJ7" s="52"/>
      <c r="TWK7" s="52"/>
      <c r="TWL7" s="52"/>
      <c r="TWM7" s="52"/>
      <c r="TWN7" s="52"/>
      <c r="TWO7" s="52"/>
      <c r="TWP7" s="52"/>
      <c r="TWQ7" s="52"/>
      <c r="TWR7" s="52"/>
      <c r="TWS7" s="52"/>
      <c r="TWT7" s="52"/>
      <c r="TWU7" s="52"/>
      <c r="TWV7" s="52"/>
      <c r="TWW7" s="52"/>
      <c r="TWX7" s="52"/>
      <c r="TWY7" s="52"/>
      <c r="TWZ7" s="52"/>
      <c r="TXA7" s="52"/>
      <c r="TXB7" s="52"/>
      <c r="TXC7" s="52"/>
      <c r="TXD7" s="52"/>
      <c r="TXE7" s="52"/>
      <c r="TXF7" s="52"/>
      <c r="TXG7" s="52"/>
      <c r="TXH7" s="52"/>
      <c r="TXI7" s="52"/>
      <c r="TXJ7" s="52"/>
      <c r="TXK7" s="52"/>
      <c r="TXL7" s="52"/>
      <c r="TXM7" s="52"/>
      <c r="TXN7" s="52"/>
      <c r="TXO7" s="52"/>
      <c r="TXP7" s="52"/>
      <c r="TXQ7" s="52"/>
      <c r="TXR7" s="52"/>
      <c r="TXS7" s="52"/>
      <c r="TXT7" s="52"/>
      <c r="TXU7" s="52"/>
      <c r="TXV7" s="52"/>
      <c r="TXW7" s="52"/>
      <c r="TXX7" s="52"/>
      <c r="TXY7" s="52"/>
      <c r="TXZ7" s="52"/>
      <c r="TYA7" s="52"/>
      <c r="TYB7" s="52"/>
      <c r="TYC7" s="52"/>
      <c r="TYD7" s="52"/>
      <c r="TYE7" s="52"/>
      <c r="TYF7" s="52"/>
      <c r="TYG7" s="52"/>
      <c r="TYH7" s="52"/>
      <c r="TYI7" s="52"/>
      <c r="TYJ7" s="52"/>
      <c r="TYK7" s="52"/>
      <c r="TYL7" s="52"/>
      <c r="TYM7" s="52"/>
      <c r="TYN7" s="52"/>
      <c r="TYO7" s="52"/>
      <c r="TYP7" s="52"/>
      <c r="TYQ7" s="52"/>
      <c r="TYR7" s="52"/>
      <c r="TYS7" s="52"/>
      <c r="TYT7" s="52"/>
      <c r="TYU7" s="52"/>
      <c r="TYV7" s="52"/>
      <c r="TYW7" s="52"/>
      <c r="TYX7" s="52"/>
      <c r="TYY7" s="52"/>
      <c r="TYZ7" s="52"/>
      <c r="TZA7" s="52"/>
      <c r="TZB7" s="52"/>
      <c r="TZC7" s="52"/>
      <c r="TZD7" s="52"/>
      <c r="TZE7" s="52"/>
      <c r="TZF7" s="52"/>
      <c r="TZG7" s="52"/>
      <c r="TZH7" s="52"/>
      <c r="TZI7" s="52"/>
      <c r="TZJ7" s="52"/>
      <c r="TZK7" s="52"/>
      <c r="TZL7" s="52"/>
      <c r="TZM7" s="52"/>
      <c r="TZN7" s="52"/>
      <c r="TZO7" s="52"/>
      <c r="TZP7" s="52"/>
      <c r="TZQ7" s="52"/>
      <c r="TZR7" s="52"/>
      <c r="TZS7" s="52"/>
      <c r="TZT7" s="52"/>
      <c r="TZU7" s="52"/>
      <c r="TZV7" s="52"/>
      <c r="TZW7" s="52"/>
      <c r="TZX7" s="52"/>
      <c r="TZY7" s="52"/>
      <c r="TZZ7" s="52"/>
      <c r="UAA7" s="52"/>
      <c r="UAB7" s="52"/>
      <c r="UAC7" s="52"/>
      <c r="UAD7" s="52"/>
      <c r="UAE7" s="52"/>
      <c r="UAF7" s="52"/>
      <c r="UAG7" s="52"/>
      <c r="UAH7" s="52"/>
      <c r="UAI7" s="52"/>
      <c r="UAJ7" s="52"/>
      <c r="UAK7" s="52"/>
      <c r="UAL7" s="52"/>
      <c r="UAM7" s="52"/>
      <c r="UAN7" s="52"/>
      <c r="UAO7" s="52"/>
      <c r="UAP7" s="52"/>
      <c r="UAQ7" s="52"/>
      <c r="UAR7" s="52"/>
      <c r="UAS7" s="52"/>
      <c r="UAT7" s="52"/>
      <c r="UAU7" s="52"/>
      <c r="UAV7" s="52"/>
      <c r="UAW7" s="52"/>
      <c r="UAX7" s="52"/>
      <c r="UAY7" s="52"/>
      <c r="UAZ7" s="52"/>
      <c r="UBA7" s="52"/>
      <c r="UBB7" s="52"/>
      <c r="UBC7" s="52"/>
      <c r="UBD7" s="52"/>
      <c r="UBE7" s="52"/>
      <c r="UBF7" s="52"/>
      <c r="UBG7" s="52"/>
      <c r="UBH7" s="52"/>
      <c r="UBI7" s="52"/>
      <c r="UBJ7" s="52"/>
      <c r="UBK7" s="52"/>
      <c r="UBL7" s="52"/>
      <c r="UBM7" s="52"/>
      <c r="UBN7" s="52"/>
      <c r="UBO7" s="52"/>
      <c r="UBP7" s="52"/>
      <c r="UBQ7" s="52"/>
      <c r="UBR7" s="52"/>
      <c r="UBS7" s="52"/>
      <c r="UBT7" s="52"/>
      <c r="UBU7" s="52"/>
      <c r="UBV7" s="52"/>
      <c r="UBW7" s="52"/>
      <c r="UBX7" s="52"/>
      <c r="UBY7" s="52"/>
      <c r="UBZ7" s="52"/>
      <c r="UCA7" s="52"/>
      <c r="UCB7" s="52"/>
      <c r="UCC7" s="52"/>
      <c r="UCD7" s="52"/>
      <c r="UCE7" s="52"/>
      <c r="UCF7" s="52"/>
      <c r="UCG7" s="52"/>
      <c r="UCH7" s="52"/>
      <c r="UCI7" s="52"/>
      <c r="UCJ7" s="52"/>
      <c r="UCK7" s="52"/>
      <c r="UCL7" s="52"/>
      <c r="UCM7" s="52"/>
      <c r="UCN7" s="52"/>
      <c r="UCO7" s="52"/>
      <c r="UCP7" s="52"/>
      <c r="UCQ7" s="52"/>
      <c r="UCR7" s="52"/>
      <c r="UCS7" s="52"/>
      <c r="UCT7" s="52"/>
      <c r="UCU7" s="52"/>
      <c r="UCV7" s="52"/>
      <c r="UCW7" s="52"/>
      <c r="UCX7" s="52"/>
      <c r="UCY7" s="52"/>
      <c r="UCZ7" s="52"/>
      <c r="UDA7" s="52"/>
      <c r="UDB7" s="52"/>
      <c r="UDC7" s="52"/>
      <c r="UDD7" s="52"/>
      <c r="UDE7" s="52"/>
      <c r="UDF7" s="52"/>
      <c r="UDG7" s="52"/>
      <c r="UDH7" s="52"/>
      <c r="UDI7" s="52"/>
      <c r="UDJ7" s="52"/>
      <c r="UDK7" s="52"/>
      <c r="UDL7" s="52"/>
      <c r="UDM7" s="52"/>
      <c r="UDN7" s="52"/>
      <c r="UDO7" s="52"/>
      <c r="UDP7" s="52"/>
      <c r="UDQ7" s="52"/>
      <c r="UDR7" s="52"/>
      <c r="UDS7" s="52"/>
      <c r="UDT7" s="52"/>
      <c r="UDU7" s="52"/>
      <c r="UDV7" s="52"/>
      <c r="UDW7" s="52"/>
      <c r="UDX7" s="52"/>
      <c r="UDY7" s="52"/>
      <c r="UDZ7" s="52"/>
      <c r="UEA7" s="52"/>
      <c r="UEB7" s="52"/>
      <c r="UEC7" s="52"/>
      <c r="UED7" s="52"/>
      <c r="UEE7" s="52"/>
      <c r="UEF7" s="52"/>
      <c r="UEG7" s="52"/>
      <c r="UEH7" s="52"/>
      <c r="UEI7" s="52"/>
      <c r="UEJ7" s="52"/>
      <c r="UEK7" s="52"/>
      <c r="UEL7" s="52"/>
      <c r="UEM7" s="52"/>
      <c r="UEN7" s="52"/>
      <c r="UEO7" s="52"/>
      <c r="UEP7" s="52"/>
      <c r="UEQ7" s="52"/>
      <c r="UER7" s="52"/>
      <c r="UES7" s="52"/>
      <c r="UET7" s="52"/>
      <c r="UEU7" s="52"/>
      <c r="UEV7" s="52"/>
      <c r="UEW7" s="52"/>
      <c r="UEX7" s="52"/>
      <c r="UEY7" s="52"/>
      <c r="UEZ7" s="52"/>
      <c r="UFA7" s="52"/>
      <c r="UFB7" s="52"/>
      <c r="UFC7" s="52"/>
      <c r="UFD7" s="52"/>
      <c r="UFE7" s="52"/>
      <c r="UFF7" s="52"/>
      <c r="UFG7" s="52"/>
      <c r="UFH7" s="52"/>
      <c r="UFI7" s="52"/>
      <c r="UFJ7" s="52"/>
      <c r="UFK7" s="52"/>
      <c r="UFL7" s="52"/>
      <c r="UFM7" s="52"/>
      <c r="UFN7" s="52"/>
      <c r="UFO7" s="52"/>
      <c r="UFP7" s="52"/>
      <c r="UFQ7" s="52"/>
      <c r="UFR7" s="52"/>
      <c r="UFS7" s="52"/>
      <c r="UFT7" s="52"/>
      <c r="UFU7" s="52"/>
      <c r="UFV7" s="52"/>
      <c r="UFW7" s="52"/>
      <c r="UFX7" s="52"/>
      <c r="UFY7" s="52"/>
      <c r="UFZ7" s="52"/>
      <c r="UGA7" s="52"/>
      <c r="UGB7" s="52"/>
      <c r="UGC7" s="52"/>
      <c r="UGD7" s="52"/>
      <c r="UGE7" s="52"/>
      <c r="UGF7" s="52"/>
      <c r="UGG7" s="52"/>
      <c r="UGH7" s="52"/>
      <c r="UGI7" s="52"/>
      <c r="UGJ7" s="52"/>
      <c r="UGK7" s="52"/>
      <c r="UGL7" s="52"/>
      <c r="UGM7" s="52"/>
      <c r="UGN7" s="52"/>
      <c r="UGO7" s="52"/>
      <c r="UGP7" s="52"/>
      <c r="UGQ7" s="52"/>
      <c r="UGR7" s="52"/>
      <c r="UGS7" s="52"/>
      <c r="UGT7" s="52"/>
      <c r="UGU7" s="52"/>
      <c r="UGV7" s="52"/>
      <c r="UGW7" s="52"/>
      <c r="UGX7" s="52"/>
      <c r="UGY7" s="52"/>
      <c r="UGZ7" s="52"/>
      <c r="UHA7" s="52"/>
      <c r="UHB7" s="52"/>
      <c r="UHC7" s="52"/>
      <c r="UHD7" s="52"/>
      <c r="UHE7" s="52"/>
      <c r="UHF7" s="52"/>
      <c r="UHG7" s="52"/>
      <c r="UHH7" s="52"/>
      <c r="UHI7" s="52"/>
      <c r="UHJ7" s="52"/>
      <c r="UHK7" s="52"/>
      <c r="UHL7" s="52"/>
      <c r="UHM7" s="52"/>
      <c r="UHN7" s="52"/>
      <c r="UHO7" s="52"/>
      <c r="UHP7" s="52"/>
      <c r="UHQ7" s="52"/>
      <c r="UHR7" s="52"/>
      <c r="UHS7" s="52"/>
      <c r="UHT7" s="52"/>
      <c r="UHU7" s="52"/>
      <c r="UHV7" s="52"/>
      <c r="UHW7" s="52"/>
      <c r="UHX7" s="52"/>
      <c r="UHY7" s="52"/>
      <c r="UHZ7" s="52"/>
      <c r="UIA7" s="52"/>
      <c r="UIB7" s="52"/>
      <c r="UIC7" s="52"/>
      <c r="UID7" s="52"/>
      <c r="UIE7" s="52"/>
      <c r="UIF7" s="52"/>
      <c r="UIG7" s="52"/>
      <c r="UIH7" s="52"/>
      <c r="UII7" s="52"/>
      <c r="UIJ7" s="52"/>
      <c r="UIK7" s="52"/>
      <c r="UIL7" s="52"/>
      <c r="UIM7" s="52"/>
      <c r="UIN7" s="52"/>
      <c r="UIO7" s="52"/>
      <c r="UIP7" s="52"/>
      <c r="UIQ7" s="52"/>
      <c r="UIR7" s="52"/>
      <c r="UIS7" s="52"/>
      <c r="UIT7" s="52"/>
      <c r="UIU7" s="52"/>
      <c r="UIV7" s="52"/>
      <c r="UIW7" s="52"/>
      <c r="UIX7" s="52"/>
      <c r="UIY7" s="52"/>
      <c r="UIZ7" s="52"/>
      <c r="UJA7" s="52"/>
      <c r="UJB7" s="52"/>
      <c r="UJC7" s="52"/>
      <c r="UJD7" s="52"/>
      <c r="UJE7" s="52"/>
      <c r="UJF7" s="52"/>
      <c r="UJG7" s="52"/>
      <c r="UJH7" s="52"/>
      <c r="UJI7" s="52"/>
      <c r="UJJ7" s="52"/>
      <c r="UJK7" s="52"/>
      <c r="UJL7" s="52"/>
      <c r="UJM7" s="52"/>
      <c r="UJN7" s="52"/>
      <c r="UJO7" s="52"/>
      <c r="UJP7" s="52"/>
      <c r="UJQ7" s="52"/>
      <c r="UJR7" s="52"/>
      <c r="UJS7" s="52"/>
      <c r="UJT7" s="52"/>
      <c r="UJU7" s="52"/>
      <c r="UJV7" s="52"/>
      <c r="UJW7" s="52"/>
      <c r="UJX7" s="52"/>
      <c r="UJY7" s="52"/>
      <c r="UJZ7" s="52"/>
      <c r="UKA7" s="52"/>
      <c r="UKB7" s="52"/>
      <c r="UKC7" s="52"/>
      <c r="UKD7" s="52"/>
      <c r="UKE7" s="52"/>
      <c r="UKF7" s="52"/>
      <c r="UKG7" s="52"/>
      <c r="UKH7" s="52"/>
      <c r="UKI7" s="52"/>
      <c r="UKJ7" s="52"/>
      <c r="UKK7" s="52"/>
      <c r="UKL7" s="52"/>
      <c r="UKM7" s="52"/>
      <c r="UKN7" s="52"/>
      <c r="UKO7" s="52"/>
      <c r="UKP7" s="52"/>
      <c r="UKQ7" s="52"/>
      <c r="UKR7" s="52"/>
      <c r="UKS7" s="52"/>
      <c r="UKT7" s="52"/>
      <c r="UKU7" s="52"/>
      <c r="UKV7" s="52"/>
      <c r="UKW7" s="52"/>
      <c r="UKX7" s="52"/>
      <c r="UKY7" s="52"/>
      <c r="UKZ7" s="52"/>
      <c r="ULA7" s="52"/>
      <c r="ULB7" s="52"/>
      <c r="ULC7" s="52"/>
      <c r="ULD7" s="52"/>
      <c r="ULE7" s="52"/>
      <c r="ULF7" s="52"/>
      <c r="ULG7" s="52"/>
      <c r="ULH7" s="52"/>
      <c r="ULI7" s="52"/>
      <c r="ULJ7" s="52"/>
      <c r="ULK7" s="52"/>
      <c r="ULL7" s="52"/>
      <c r="ULM7" s="52"/>
      <c r="ULN7" s="52"/>
      <c r="ULO7" s="52"/>
      <c r="ULP7" s="52"/>
      <c r="ULQ7" s="52"/>
      <c r="ULR7" s="52"/>
      <c r="ULS7" s="52"/>
      <c r="ULT7" s="52"/>
      <c r="ULU7" s="52"/>
      <c r="ULV7" s="52"/>
      <c r="ULW7" s="52"/>
      <c r="ULX7" s="52"/>
      <c r="ULY7" s="52"/>
      <c r="ULZ7" s="52"/>
      <c r="UMA7" s="52"/>
      <c r="UMB7" s="52"/>
      <c r="UMC7" s="52"/>
      <c r="UMD7" s="52"/>
      <c r="UME7" s="52"/>
      <c r="UMF7" s="52"/>
      <c r="UMG7" s="52"/>
      <c r="UMH7" s="52"/>
      <c r="UMI7" s="52"/>
      <c r="UMJ7" s="52"/>
      <c r="UMK7" s="52"/>
      <c r="UML7" s="52"/>
      <c r="UMM7" s="52"/>
      <c r="UMN7" s="52"/>
      <c r="UMO7" s="52"/>
      <c r="UMP7" s="52"/>
      <c r="UMQ7" s="52"/>
      <c r="UMR7" s="52"/>
      <c r="UMS7" s="52"/>
      <c r="UMT7" s="52"/>
      <c r="UMU7" s="52"/>
      <c r="UMV7" s="52"/>
      <c r="UMW7" s="52"/>
      <c r="UMX7" s="52"/>
      <c r="UMY7" s="52"/>
      <c r="UMZ7" s="52"/>
      <c r="UNA7" s="52"/>
      <c r="UNB7" s="52"/>
      <c r="UNC7" s="52"/>
      <c r="UND7" s="52"/>
      <c r="UNE7" s="52"/>
      <c r="UNF7" s="52"/>
      <c r="UNG7" s="52"/>
      <c r="UNH7" s="52"/>
      <c r="UNI7" s="52"/>
      <c r="UNJ7" s="52"/>
      <c r="UNK7" s="52"/>
      <c r="UNL7" s="52"/>
      <c r="UNM7" s="52"/>
      <c r="UNN7" s="52"/>
      <c r="UNO7" s="52"/>
      <c r="UNP7" s="52"/>
      <c r="UNQ7" s="52"/>
      <c r="UNR7" s="52"/>
      <c r="UNS7" s="52"/>
      <c r="UNT7" s="52"/>
      <c r="UNU7" s="52"/>
      <c r="UNV7" s="52"/>
      <c r="UNW7" s="52"/>
      <c r="UNX7" s="52"/>
      <c r="UNY7" s="52"/>
      <c r="UNZ7" s="52"/>
      <c r="UOA7" s="52"/>
      <c r="UOB7" s="52"/>
      <c r="UOC7" s="52"/>
      <c r="UOD7" s="52"/>
      <c r="UOE7" s="52"/>
      <c r="UOF7" s="52"/>
      <c r="UOG7" s="52"/>
      <c r="UOH7" s="52"/>
      <c r="UOI7" s="52"/>
      <c r="UOJ7" s="52"/>
      <c r="UOK7" s="52"/>
      <c r="UOL7" s="52"/>
      <c r="UOM7" s="52"/>
      <c r="UON7" s="52"/>
      <c r="UOO7" s="52"/>
      <c r="UOP7" s="52"/>
      <c r="UOQ7" s="52"/>
      <c r="UOR7" s="52"/>
      <c r="UOS7" s="52"/>
      <c r="UOT7" s="52"/>
      <c r="UOU7" s="52"/>
      <c r="UOV7" s="52"/>
      <c r="UOW7" s="52"/>
      <c r="UOX7" s="52"/>
      <c r="UOY7" s="52"/>
      <c r="UOZ7" s="52"/>
      <c r="UPA7" s="52"/>
      <c r="UPB7" s="52"/>
      <c r="UPC7" s="52"/>
      <c r="UPD7" s="52"/>
      <c r="UPE7" s="52"/>
      <c r="UPF7" s="52"/>
      <c r="UPG7" s="52"/>
      <c r="UPH7" s="52"/>
      <c r="UPI7" s="52"/>
      <c r="UPJ7" s="52"/>
      <c r="UPK7" s="52"/>
      <c r="UPL7" s="52"/>
      <c r="UPM7" s="52"/>
      <c r="UPN7" s="52"/>
      <c r="UPO7" s="52"/>
      <c r="UPP7" s="52"/>
      <c r="UPQ7" s="52"/>
      <c r="UPR7" s="52"/>
      <c r="UPS7" s="52"/>
      <c r="UPT7" s="52"/>
      <c r="UPU7" s="52"/>
      <c r="UPV7" s="52"/>
      <c r="UPW7" s="52"/>
      <c r="UPX7" s="52"/>
      <c r="UPY7" s="52"/>
      <c r="UPZ7" s="52"/>
      <c r="UQA7" s="52"/>
      <c r="UQB7" s="52"/>
      <c r="UQC7" s="52"/>
      <c r="UQD7" s="52"/>
      <c r="UQE7" s="52"/>
      <c r="UQF7" s="52"/>
      <c r="UQG7" s="52"/>
      <c r="UQH7" s="52"/>
      <c r="UQI7" s="52"/>
      <c r="UQJ7" s="52"/>
      <c r="UQK7" s="52"/>
      <c r="UQL7" s="52"/>
      <c r="UQM7" s="52"/>
      <c r="UQN7" s="52"/>
      <c r="UQO7" s="52"/>
      <c r="UQP7" s="52"/>
      <c r="UQQ7" s="52"/>
      <c r="UQR7" s="52"/>
      <c r="UQS7" s="52"/>
      <c r="UQT7" s="52"/>
      <c r="UQU7" s="52"/>
      <c r="UQV7" s="52"/>
      <c r="UQW7" s="52"/>
      <c r="UQX7" s="52"/>
      <c r="UQY7" s="52"/>
      <c r="UQZ7" s="52"/>
      <c r="URA7" s="52"/>
      <c r="URB7" s="52"/>
      <c r="URC7" s="52"/>
      <c r="URD7" s="52"/>
      <c r="URE7" s="52"/>
      <c r="URF7" s="52"/>
      <c r="URG7" s="52"/>
      <c r="URH7" s="52"/>
      <c r="URI7" s="52"/>
      <c r="URJ7" s="52"/>
      <c r="URK7" s="52"/>
      <c r="URL7" s="52"/>
      <c r="URM7" s="52"/>
      <c r="URN7" s="52"/>
      <c r="URO7" s="52"/>
      <c r="URP7" s="52"/>
      <c r="URQ7" s="52"/>
      <c r="URR7" s="52"/>
      <c r="URS7" s="52"/>
      <c r="URT7" s="52"/>
      <c r="URU7" s="52"/>
      <c r="URV7" s="52"/>
      <c r="URW7" s="52"/>
      <c r="URX7" s="52"/>
      <c r="URY7" s="52"/>
      <c r="URZ7" s="52"/>
      <c r="USA7" s="52"/>
      <c r="USB7" s="52"/>
      <c r="USC7" s="52"/>
      <c r="USD7" s="52"/>
      <c r="USE7" s="52"/>
      <c r="USF7" s="52"/>
      <c r="USG7" s="52"/>
      <c r="USH7" s="52"/>
      <c r="USI7" s="52"/>
      <c r="USJ7" s="52"/>
      <c r="USK7" s="52"/>
      <c r="USL7" s="52"/>
      <c r="USM7" s="52"/>
      <c r="USN7" s="52"/>
      <c r="USO7" s="52"/>
      <c r="USP7" s="52"/>
      <c r="USQ7" s="52"/>
      <c r="USR7" s="52"/>
      <c r="USS7" s="52"/>
      <c r="UST7" s="52"/>
      <c r="USU7" s="52"/>
      <c r="USV7" s="52"/>
      <c r="USW7" s="52"/>
      <c r="USX7" s="52"/>
      <c r="USY7" s="52"/>
      <c r="USZ7" s="52"/>
      <c r="UTA7" s="52"/>
      <c r="UTB7" s="52"/>
      <c r="UTC7" s="52"/>
      <c r="UTD7" s="52"/>
      <c r="UTE7" s="52"/>
      <c r="UTF7" s="52"/>
      <c r="UTG7" s="52"/>
      <c r="UTH7" s="52"/>
      <c r="UTI7" s="52"/>
      <c r="UTJ7" s="52"/>
      <c r="UTK7" s="52"/>
      <c r="UTL7" s="52"/>
      <c r="UTM7" s="52"/>
      <c r="UTN7" s="52"/>
      <c r="UTO7" s="52"/>
      <c r="UTP7" s="52"/>
      <c r="UTQ7" s="52"/>
      <c r="UTR7" s="52"/>
      <c r="UTS7" s="52"/>
      <c r="UTT7" s="52"/>
      <c r="UTU7" s="52"/>
      <c r="UTV7" s="52"/>
      <c r="UTW7" s="52"/>
      <c r="UTX7" s="52"/>
      <c r="UTY7" s="52"/>
      <c r="UTZ7" s="52"/>
      <c r="UUA7" s="52"/>
      <c r="UUB7" s="52"/>
      <c r="UUC7" s="52"/>
      <c r="UUD7" s="52"/>
      <c r="UUE7" s="52"/>
      <c r="UUF7" s="52"/>
      <c r="UUG7" s="52"/>
      <c r="UUH7" s="52"/>
      <c r="UUI7" s="52"/>
      <c r="UUJ7" s="52"/>
      <c r="UUK7" s="52"/>
      <c r="UUL7" s="52"/>
      <c r="UUM7" s="52"/>
      <c r="UUN7" s="52"/>
      <c r="UUO7" s="52"/>
      <c r="UUP7" s="52"/>
      <c r="UUQ7" s="52"/>
      <c r="UUR7" s="52"/>
      <c r="UUS7" s="52"/>
      <c r="UUT7" s="52"/>
      <c r="UUU7" s="52"/>
      <c r="UUV7" s="52"/>
      <c r="UUW7" s="52"/>
      <c r="UUX7" s="52"/>
      <c r="UUY7" s="52"/>
      <c r="UUZ7" s="52"/>
      <c r="UVA7" s="52"/>
      <c r="UVB7" s="52"/>
      <c r="UVC7" s="52"/>
      <c r="UVD7" s="52"/>
      <c r="UVE7" s="52"/>
      <c r="UVF7" s="52"/>
      <c r="UVG7" s="52"/>
      <c r="UVH7" s="52"/>
      <c r="UVI7" s="52"/>
      <c r="UVJ7" s="52"/>
      <c r="UVK7" s="52"/>
      <c r="UVL7" s="52"/>
      <c r="UVM7" s="52"/>
      <c r="UVN7" s="52"/>
      <c r="UVO7" s="52"/>
      <c r="UVP7" s="52"/>
      <c r="UVQ7" s="52"/>
      <c r="UVR7" s="52"/>
      <c r="UVS7" s="52"/>
      <c r="UVT7" s="52"/>
      <c r="UVU7" s="52"/>
      <c r="UVV7" s="52"/>
      <c r="UVW7" s="52"/>
      <c r="UVX7" s="52"/>
      <c r="UVY7" s="52"/>
      <c r="UVZ7" s="52"/>
      <c r="UWA7" s="52"/>
      <c r="UWB7" s="52"/>
      <c r="UWC7" s="52"/>
      <c r="UWD7" s="52"/>
      <c r="UWE7" s="52"/>
      <c r="UWF7" s="52"/>
      <c r="UWG7" s="52"/>
      <c r="UWH7" s="52"/>
      <c r="UWI7" s="52"/>
      <c r="UWJ7" s="52"/>
      <c r="UWK7" s="52"/>
      <c r="UWL7" s="52"/>
      <c r="UWM7" s="52"/>
      <c r="UWN7" s="52"/>
      <c r="UWO7" s="52"/>
      <c r="UWP7" s="52"/>
      <c r="UWQ7" s="52"/>
      <c r="UWR7" s="52"/>
      <c r="UWS7" s="52"/>
      <c r="UWT7" s="52"/>
      <c r="UWU7" s="52"/>
      <c r="UWV7" s="52"/>
      <c r="UWW7" s="52"/>
      <c r="UWX7" s="52"/>
      <c r="UWY7" s="52"/>
      <c r="UWZ7" s="52"/>
      <c r="UXA7" s="52"/>
      <c r="UXB7" s="52"/>
      <c r="UXC7" s="52"/>
      <c r="UXD7" s="52"/>
      <c r="UXE7" s="52"/>
      <c r="UXF7" s="52"/>
      <c r="UXG7" s="52"/>
      <c r="UXH7" s="52"/>
      <c r="UXI7" s="52"/>
      <c r="UXJ7" s="52"/>
      <c r="UXK7" s="52"/>
      <c r="UXL7" s="52"/>
      <c r="UXM7" s="52"/>
      <c r="UXN7" s="52"/>
      <c r="UXO7" s="52"/>
      <c r="UXP7" s="52"/>
      <c r="UXQ7" s="52"/>
      <c r="UXR7" s="52"/>
      <c r="UXS7" s="52"/>
      <c r="UXT7" s="52"/>
      <c r="UXU7" s="52"/>
      <c r="UXV7" s="52"/>
      <c r="UXW7" s="52"/>
      <c r="UXX7" s="52"/>
      <c r="UXY7" s="52"/>
      <c r="UXZ7" s="52"/>
      <c r="UYA7" s="52"/>
      <c r="UYB7" s="52"/>
      <c r="UYC7" s="52"/>
      <c r="UYD7" s="52"/>
      <c r="UYE7" s="52"/>
      <c r="UYF7" s="52"/>
      <c r="UYG7" s="52"/>
      <c r="UYH7" s="52"/>
      <c r="UYI7" s="52"/>
      <c r="UYJ7" s="52"/>
      <c r="UYK7" s="52"/>
      <c r="UYL7" s="52"/>
      <c r="UYM7" s="52"/>
      <c r="UYN7" s="52"/>
      <c r="UYO7" s="52"/>
      <c r="UYP7" s="52"/>
      <c r="UYQ7" s="52"/>
      <c r="UYR7" s="52"/>
      <c r="UYS7" s="52"/>
      <c r="UYT7" s="52"/>
      <c r="UYU7" s="52"/>
      <c r="UYV7" s="52"/>
      <c r="UYW7" s="52"/>
      <c r="UYX7" s="52"/>
      <c r="UYY7" s="52"/>
      <c r="UYZ7" s="52"/>
      <c r="UZA7" s="52"/>
      <c r="UZB7" s="52"/>
      <c r="UZC7" s="52"/>
      <c r="UZD7" s="52"/>
      <c r="UZE7" s="52"/>
      <c r="UZF7" s="52"/>
      <c r="UZG7" s="52"/>
      <c r="UZH7" s="52"/>
      <c r="UZI7" s="52"/>
      <c r="UZJ7" s="52"/>
      <c r="UZK7" s="52"/>
      <c r="UZL7" s="52"/>
      <c r="UZM7" s="52"/>
      <c r="UZN7" s="52"/>
      <c r="UZO7" s="52"/>
      <c r="UZP7" s="52"/>
      <c r="UZQ7" s="52"/>
      <c r="UZR7" s="52"/>
      <c r="UZS7" s="52"/>
      <c r="UZT7" s="52"/>
      <c r="UZU7" s="52"/>
      <c r="UZV7" s="52"/>
      <c r="UZW7" s="52"/>
      <c r="UZX7" s="52"/>
      <c r="UZY7" s="52"/>
      <c r="UZZ7" s="52"/>
      <c r="VAA7" s="52"/>
      <c r="VAB7" s="52"/>
      <c r="VAC7" s="52"/>
      <c r="VAD7" s="52"/>
      <c r="VAE7" s="52"/>
      <c r="VAF7" s="52"/>
      <c r="VAG7" s="52"/>
      <c r="VAH7" s="52"/>
      <c r="VAI7" s="52"/>
      <c r="VAJ7" s="52"/>
      <c r="VAK7" s="52"/>
      <c r="VAL7" s="52"/>
      <c r="VAM7" s="52"/>
      <c r="VAN7" s="52"/>
      <c r="VAO7" s="52"/>
      <c r="VAP7" s="52"/>
      <c r="VAQ7" s="52"/>
      <c r="VAR7" s="52"/>
      <c r="VAS7" s="52"/>
      <c r="VAT7" s="52"/>
      <c r="VAU7" s="52"/>
      <c r="VAV7" s="52"/>
      <c r="VAW7" s="52"/>
      <c r="VAX7" s="52"/>
      <c r="VAY7" s="52"/>
      <c r="VAZ7" s="52"/>
      <c r="VBA7" s="52"/>
      <c r="VBB7" s="52"/>
      <c r="VBC7" s="52"/>
      <c r="VBD7" s="52"/>
      <c r="VBE7" s="52"/>
      <c r="VBF7" s="52"/>
      <c r="VBG7" s="52"/>
      <c r="VBH7" s="52"/>
      <c r="VBI7" s="52"/>
      <c r="VBJ7" s="52"/>
      <c r="VBK7" s="52"/>
      <c r="VBL7" s="52"/>
      <c r="VBM7" s="52"/>
      <c r="VBN7" s="52"/>
      <c r="VBO7" s="52"/>
      <c r="VBP7" s="52"/>
      <c r="VBQ7" s="52"/>
      <c r="VBR7" s="52"/>
      <c r="VBS7" s="52"/>
      <c r="VBT7" s="52"/>
      <c r="VBU7" s="52"/>
      <c r="VBV7" s="52"/>
      <c r="VBW7" s="52"/>
      <c r="VBX7" s="52"/>
      <c r="VBY7" s="52"/>
      <c r="VBZ7" s="52"/>
      <c r="VCA7" s="52"/>
      <c r="VCB7" s="52"/>
      <c r="VCC7" s="52"/>
      <c r="VCD7" s="52"/>
      <c r="VCE7" s="52"/>
      <c r="VCF7" s="52"/>
      <c r="VCG7" s="52"/>
      <c r="VCH7" s="52"/>
      <c r="VCI7" s="52"/>
      <c r="VCJ7" s="52"/>
      <c r="VCK7" s="52"/>
      <c r="VCL7" s="52"/>
      <c r="VCM7" s="52"/>
      <c r="VCN7" s="52"/>
      <c r="VCO7" s="52"/>
      <c r="VCP7" s="52"/>
      <c r="VCQ7" s="52"/>
      <c r="VCR7" s="52"/>
      <c r="VCS7" s="52"/>
      <c r="VCT7" s="52"/>
      <c r="VCU7" s="52"/>
      <c r="VCV7" s="52"/>
      <c r="VCW7" s="52"/>
      <c r="VCX7" s="52"/>
      <c r="VCY7" s="52"/>
      <c r="VCZ7" s="52"/>
      <c r="VDA7" s="52"/>
      <c r="VDB7" s="52"/>
      <c r="VDC7" s="52"/>
      <c r="VDD7" s="52"/>
      <c r="VDE7" s="52"/>
      <c r="VDF7" s="52"/>
      <c r="VDG7" s="52"/>
      <c r="VDH7" s="52"/>
      <c r="VDI7" s="52"/>
      <c r="VDJ7" s="52"/>
      <c r="VDK7" s="52"/>
      <c r="VDL7" s="52"/>
      <c r="VDM7" s="52"/>
      <c r="VDN7" s="52"/>
      <c r="VDO7" s="52"/>
      <c r="VDP7" s="52"/>
      <c r="VDQ7" s="52"/>
      <c r="VDR7" s="52"/>
      <c r="VDS7" s="52"/>
      <c r="VDT7" s="52"/>
      <c r="VDU7" s="52"/>
      <c r="VDV7" s="52"/>
      <c r="VDW7" s="52"/>
      <c r="VDX7" s="52"/>
      <c r="VDY7" s="52"/>
      <c r="VDZ7" s="52"/>
      <c r="VEA7" s="52"/>
      <c r="VEB7" s="52"/>
      <c r="VEC7" s="52"/>
      <c r="VED7" s="52"/>
      <c r="VEE7" s="52"/>
      <c r="VEF7" s="52"/>
      <c r="VEG7" s="52"/>
      <c r="VEH7" s="52"/>
      <c r="VEI7" s="52"/>
      <c r="VEJ7" s="52"/>
      <c r="VEK7" s="52"/>
      <c r="VEL7" s="52"/>
      <c r="VEM7" s="52"/>
      <c r="VEN7" s="52"/>
      <c r="VEO7" s="52"/>
      <c r="VEP7" s="52"/>
      <c r="VEQ7" s="52"/>
      <c r="VER7" s="52"/>
      <c r="VES7" s="52"/>
      <c r="VET7" s="52"/>
      <c r="VEU7" s="52"/>
      <c r="VEV7" s="52"/>
      <c r="VEW7" s="52"/>
      <c r="VEX7" s="52"/>
      <c r="VEY7" s="52"/>
      <c r="VEZ7" s="52"/>
      <c r="VFA7" s="52"/>
      <c r="VFB7" s="52"/>
      <c r="VFC7" s="52"/>
      <c r="VFD7" s="52"/>
      <c r="VFE7" s="52"/>
      <c r="VFF7" s="52"/>
      <c r="VFG7" s="52"/>
      <c r="VFH7" s="52"/>
      <c r="VFI7" s="52"/>
      <c r="VFJ7" s="52"/>
      <c r="VFK7" s="52"/>
      <c r="VFL7" s="52"/>
      <c r="VFM7" s="52"/>
      <c r="VFN7" s="52"/>
      <c r="VFO7" s="52"/>
      <c r="VFP7" s="52"/>
      <c r="VFQ7" s="52"/>
      <c r="VFR7" s="52"/>
      <c r="VFS7" s="52"/>
      <c r="VFT7" s="52"/>
      <c r="VFU7" s="52"/>
      <c r="VFV7" s="52"/>
      <c r="VFW7" s="52"/>
      <c r="VFX7" s="52"/>
      <c r="VFY7" s="52"/>
      <c r="VFZ7" s="52"/>
      <c r="VGA7" s="52"/>
      <c r="VGB7" s="52"/>
      <c r="VGC7" s="52"/>
      <c r="VGD7" s="52"/>
      <c r="VGE7" s="52"/>
      <c r="VGF7" s="52"/>
      <c r="VGG7" s="52"/>
      <c r="VGH7" s="52"/>
      <c r="VGI7" s="52"/>
      <c r="VGJ7" s="52"/>
      <c r="VGK7" s="52"/>
      <c r="VGL7" s="52"/>
      <c r="VGM7" s="52"/>
      <c r="VGN7" s="52"/>
      <c r="VGO7" s="52"/>
      <c r="VGP7" s="52"/>
      <c r="VGQ7" s="52"/>
      <c r="VGR7" s="52"/>
      <c r="VGS7" s="52"/>
      <c r="VGT7" s="52"/>
      <c r="VGU7" s="52"/>
      <c r="VGV7" s="52"/>
      <c r="VGW7" s="52"/>
      <c r="VGX7" s="52"/>
      <c r="VGY7" s="52"/>
      <c r="VGZ7" s="52"/>
      <c r="VHA7" s="52"/>
      <c r="VHB7" s="52"/>
      <c r="VHC7" s="52"/>
      <c r="VHD7" s="52"/>
      <c r="VHE7" s="52"/>
      <c r="VHF7" s="52"/>
      <c r="VHG7" s="52"/>
      <c r="VHH7" s="52"/>
      <c r="VHI7" s="52"/>
      <c r="VHJ7" s="52"/>
      <c r="VHK7" s="52"/>
      <c r="VHL7" s="52"/>
      <c r="VHM7" s="52"/>
      <c r="VHN7" s="52"/>
      <c r="VHO7" s="52"/>
      <c r="VHP7" s="52"/>
      <c r="VHQ7" s="52"/>
      <c r="VHR7" s="52"/>
      <c r="VHS7" s="52"/>
      <c r="VHT7" s="52"/>
      <c r="VHU7" s="52"/>
      <c r="VHV7" s="52"/>
      <c r="VHW7" s="52"/>
      <c r="VHX7" s="52"/>
      <c r="VHY7" s="52"/>
      <c r="VHZ7" s="52"/>
      <c r="VIA7" s="52"/>
      <c r="VIB7" s="52"/>
      <c r="VIC7" s="52"/>
      <c r="VID7" s="52"/>
      <c r="VIE7" s="52"/>
      <c r="VIF7" s="52"/>
      <c r="VIG7" s="52"/>
      <c r="VIH7" s="52"/>
      <c r="VII7" s="52"/>
      <c r="VIJ7" s="52"/>
      <c r="VIK7" s="52"/>
      <c r="VIL7" s="52"/>
      <c r="VIM7" s="52"/>
      <c r="VIN7" s="52"/>
      <c r="VIO7" s="52"/>
      <c r="VIP7" s="52"/>
      <c r="VIQ7" s="52"/>
      <c r="VIR7" s="52"/>
      <c r="VIS7" s="52"/>
      <c r="VIT7" s="52"/>
      <c r="VIU7" s="52"/>
      <c r="VIV7" s="52"/>
      <c r="VIW7" s="52"/>
      <c r="VIX7" s="52"/>
      <c r="VIY7" s="52"/>
      <c r="VIZ7" s="52"/>
      <c r="VJA7" s="52"/>
      <c r="VJB7" s="52"/>
      <c r="VJC7" s="52"/>
      <c r="VJD7" s="52"/>
      <c r="VJE7" s="52"/>
      <c r="VJF7" s="52"/>
      <c r="VJG7" s="52"/>
      <c r="VJH7" s="52"/>
      <c r="VJI7" s="52"/>
      <c r="VJJ7" s="52"/>
      <c r="VJK7" s="52"/>
      <c r="VJL7" s="52"/>
      <c r="VJM7" s="52"/>
      <c r="VJN7" s="52"/>
      <c r="VJO7" s="52"/>
      <c r="VJP7" s="52"/>
      <c r="VJQ7" s="52"/>
      <c r="VJR7" s="52"/>
      <c r="VJS7" s="52"/>
      <c r="VJT7" s="52"/>
      <c r="VJU7" s="52"/>
      <c r="VJV7" s="52"/>
      <c r="VJW7" s="52"/>
      <c r="VJX7" s="52"/>
      <c r="VJY7" s="52"/>
      <c r="VJZ7" s="52"/>
      <c r="VKA7" s="52"/>
      <c r="VKB7" s="52"/>
      <c r="VKC7" s="52"/>
      <c r="VKD7" s="52"/>
      <c r="VKE7" s="52"/>
      <c r="VKF7" s="52"/>
      <c r="VKG7" s="52"/>
      <c r="VKH7" s="52"/>
      <c r="VKI7" s="52"/>
      <c r="VKJ7" s="52"/>
      <c r="VKK7" s="52"/>
      <c r="VKL7" s="52"/>
      <c r="VKM7" s="52"/>
      <c r="VKN7" s="52"/>
      <c r="VKO7" s="52"/>
      <c r="VKP7" s="52"/>
      <c r="VKQ7" s="52"/>
      <c r="VKR7" s="52"/>
      <c r="VKS7" s="52"/>
      <c r="VKT7" s="52"/>
      <c r="VKU7" s="52"/>
      <c r="VKV7" s="52"/>
      <c r="VKW7" s="52"/>
      <c r="VKX7" s="52"/>
      <c r="VKY7" s="52"/>
      <c r="VKZ7" s="52"/>
      <c r="VLA7" s="52"/>
      <c r="VLB7" s="52"/>
      <c r="VLC7" s="52"/>
      <c r="VLD7" s="52"/>
      <c r="VLE7" s="52"/>
      <c r="VLF7" s="52"/>
      <c r="VLG7" s="52"/>
      <c r="VLH7" s="52"/>
      <c r="VLI7" s="52"/>
      <c r="VLJ7" s="52"/>
      <c r="VLK7" s="52"/>
      <c r="VLL7" s="52"/>
      <c r="VLM7" s="52"/>
      <c r="VLN7" s="52"/>
      <c r="VLO7" s="52"/>
      <c r="VLP7" s="52"/>
      <c r="VLQ7" s="52"/>
      <c r="VLR7" s="52"/>
      <c r="VLS7" s="52"/>
      <c r="VLT7" s="52"/>
      <c r="VLU7" s="52"/>
      <c r="VLV7" s="52"/>
      <c r="VLW7" s="52"/>
      <c r="VLX7" s="52"/>
      <c r="VLY7" s="52"/>
      <c r="VLZ7" s="52"/>
      <c r="VMA7" s="52"/>
      <c r="VMB7" s="52"/>
      <c r="VMC7" s="52"/>
      <c r="VMD7" s="52"/>
      <c r="VME7" s="52"/>
      <c r="VMF7" s="52"/>
      <c r="VMG7" s="52"/>
      <c r="VMH7" s="52"/>
      <c r="VMI7" s="52"/>
      <c r="VMJ7" s="52"/>
      <c r="VMK7" s="52"/>
      <c r="VML7" s="52"/>
      <c r="VMM7" s="52"/>
      <c r="VMN7" s="52"/>
      <c r="VMO7" s="52"/>
      <c r="VMP7" s="52"/>
      <c r="VMQ7" s="52"/>
      <c r="VMR7" s="52"/>
      <c r="VMS7" s="52"/>
      <c r="VMT7" s="52"/>
      <c r="VMU7" s="52"/>
      <c r="VMV7" s="52"/>
      <c r="VMW7" s="52"/>
      <c r="VMX7" s="52"/>
      <c r="VMY7" s="52"/>
      <c r="VMZ7" s="52"/>
      <c r="VNA7" s="52"/>
      <c r="VNB7" s="52"/>
      <c r="VNC7" s="52"/>
      <c r="VND7" s="52"/>
      <c r="VNE7" s="52"/>
      <c r="VNF7" s="52"/>
      <c r="VNG7" s="52"/>
      <c r="VNH7" s="52"/>
      <c r="VNI7" s="52"/>
      <c r="VNJ7" s="52"/>
      <c r="VNK7" s="52"/>
      <c r="VNL7" s="52"/>
      <c r="VNM7" s="52"/>
      <c r="VNN7" s="52"/>
      <c r="VNO7" s="52"/>
      <c r="VNP7" s="52"/>
      <c r="VNQ7" s="52"/>
      <c r="VNR7" s="52"/>
      <c r="VNS7" s="52"/>
      <c r="VNT7" s="52"/>
      <c r="VNU7" s="52"/>
      <c r="VNV7" s="52"/>
      <c r="VNW7" s="52"/>
      <c r="VNX7" s="52"/>
      <c r="VNY7" s="52"/>
      <c r="VNZ7" s="52"/>
      <c r="VOA7" s="52"/>
      <c r="VOB7" s="52"/>
      <c r="VOC7" s="52"/>
      <c r="VOD7" s="52"/>
      <c r="VOE7" s="52"/>
      <c r="VOF7" s="52"/>
      <c r="VOG7" s="52"/>
      <c r="VOH7" s="52"/>
      <c r="VOI7" s="52"/>
      <c r="VOJ7" s="52"/>
      <c r="VOK7" s="52"/>
      <c r="VOL7" s="52"/>
      <c r="VOM7" s="52"/>
      <c r="VON7" s="52"/>
      <c r="VOO7" s="52"/>
      <c r="VOP7" s="52"/>
      <c r="VOQ7" s="52"/>
      <c r="VOR7" s="52"/>
      <c r="VOS7" s="52"/>
      <c r="VOT7" s="52"/>
      <c r="VOU7" s="52"/>
      <c r="VOV7" s="52"/>
      <c r="VOW7" s="52"/>
      <c r="VOX7" s="52"/>
      <c r="VOY7" s="52"/>
      <c r="VOZ7" s="52"/>
      <c r="VPA7" s="52"/>
      <c r="VPB7" s="52"/>
      <c r="VPC7" s="52"/>
      <c r="VPD7" s="52"/>
      <c r="VPE7" s="52"/>
      <c r="VPF7" s="52"/>
      <c r="VPG7" s="52"/>
      <c r="VPH7" s="52"/>
      <c r="VPI7" s="52"/>
      <c r="VPJ7" s="52"/>
      <c r="VPK7" s="52"/>
      <c r="VPL7" s="52"/>
      <c r="VPM7" s="52"/>
      <c r="VPN7" s="52"/>
      <c r="VPO7" s="52"/>
      <c r="VPP7" s="52"/>
      <c r="VPQ7" s="52"/>
      <c r="VPR7" s="52"/>
      <c r="VPS7" s="52"/>
      <c r="VPT7" s="52"/>
      <c r="VPU7" s="52"/>
      <c r="VPV7" s="52"/>
      <c r="VPW7" s="52"/>
      <c r="VPX7" s="52"/>
      <c r="VPY7" s="52"/>
      <c r="VPZ7" s="52"/>
      <c r="VQA7" s="52"/>
      <c r="VQB7" s="52"/>
      <c r="VQC7" s="52"/>
      <c r="VQD7" s="52"/>
      <c r="VQE7" s="52"/>
      <c r="VQF7" s="52"/>
      <c r="VQG7" s="52"/>
      <c r="VQH7" s="52"/>
      <c r="VQI7" s="52"/>
      <c r="VQJ7" s="52"/>
      <c r="VQK7" s="52"/>
      <c r="VQL7" s="52"/>
      <c r="VQM7" s="52"/>
      <c r="VQN7" s="52"/>
      <c r="VQO7" s="52"/>
      <c r="VQP7" s="52"/>
      <c r="VQQ7" s="52"/>
      <c r="VQR7" s="52"/>
      <c r="VQS7" s="52"/>
      <c r="VQT7" s="52"/>
      <c r="VQU7" s="52"/>
      <c r="VQV7" s="52"/>
      <c r="VQW7" s="52"/>
      <c r="VQX7" s="52"/>
      <c r="VQY7" s="52"/>
      <c r="VQZ7" s="52"/>
      <c r="VRA7" s="52"/>
      <c r="VRB7" s="52"/>
      <c r="VRC7" s="52"/>
      <c r="VRD7" s="52"/>
      <c r="VRE7" s="52"/>
      <c r="VRF7" s="52"/>
      <c r="VRG7" s="52"/>
      <c r="VRH7" s="52"/>
      <c r="VRI7" s="52"/>
      <c r="VRJ7" s="52"/>
      <c r="VRK7" s="52"/>
      <c r="VRL7" s="52"/>
      <c r="VRM7" s="52"/>
      <c r="VRN7" s="52"/>
      <c r="VRO7" s="52"/>
      <c r="VRP7" s="52"/>
      <c r="VRQ7" s="52"/>
      <c r="VRR7" s="52"/>
      <c r="VRS7" s="52"/>
      <c r="VRT7" s="52"/>
      <c r="VRU7" s="52"/>
      <c r="VRV7" s="52"/>
      <c r="VRW7" s="52"/>
      <c r="VRX7" s="52"/>
      <c r="VRY7" s="52"/>
      <c r="VRZ7" s="52"/>
      <c r="VSA7" s="52"/>
      <c r="VSB7" s="52"/>
      <c r="VSC7" s="52"/>
      <c r="VSD7" s="52"/>
      <c r="VSE7" s="52"/>
      <c r="VSF7" s="52"/>
      <c r="VSG7" s="52"/>
      <c r="VSH7" s="52"/>
      <c r="VSI7" s="52"/>
      <c r="VSJ7" s="52"/>
      <c r="VSK7" s="52"/>
      <c r="VSL7" s="52"/>
      <c r="VSM7" s="52"/>
      <c r="VSN7" s="52"/>
      <c r="VSO7" s="52"/>
      <c r="VSP7" s="52"/>
      <c r="VSQ7" s="52"/>
      <c r="VSR7" s="52"/>
      <c r="VSS7" s="52"/>
      <c r="VST7" s="52"/>
      <c r="VSU7" s="52"/>
      <c r="VSV7" s="52"/>
      <c r="VSW7" s="52"/>
      <c r="VSX7" s="52"/>
      <c r="VSY7" s="52"/>
      <c r="VSZ7" s="52"/>
      <c r="VTA7" s="52"/>
      <c r="VTB7" s="52"/>
      <c r="VTC7" s="52"/>
      <c r="VTD7" s="52"/>
      <c r="VTE7" s="52"/>
      <c r="VTF7" s="52"/>
      <c r="VTG7" s="52"/>
      <c r="VTH7" s="52"/>
      <c r="VTI7" s="52"/>
      <c r="VTJ7" s="52"/>
      <c r="VTK7" s="52"/>
      <c r="VTL7" s="52"/>
      <c r="VTM7" s="52"/>
      <c r="VTN7" s="52"/>
      <c r="VTO7" s="52"/>
      <c r="VTP7" s="52"/>
      <c r="VTQ7" s="52"/>
      <c r="VTR7" s="52"/>
      <c r="VTS7" s="52"/>
      <c r="VTT7" s="52"/>
      <c r="VTU7" s="52"/>
      <c r="VTV7" s="52"/>
      <c r="VTW7" s="52"/>
      <c r="VTX7" s="52"/>
      <c r="VTY7" s="52"/>
      <c r="VTZ7" s="52"/>
      <c r="VUA7" s="52"/>
      <c r="VUB7" s="52"/>
      <c r="VUC7" s="52"/>
      <c r="VUD7" s="52"/>
      <c r="VUE7" s="52"/>
      <c r="VUF7" s="52"/>
      <c r="VUG7" s="52"/>
      <c r="VUH7" s="52"/>
      <c r="VUI7" s="52"/>
      <c r="VUJ7" s="52"/>
      <c r="VUK7" s="52"/>
      <c r="VUL7" s="52"/>
      <c r="VUM7" s="52"/>
      <c r="VUN7" s="52"/>
      <c r="VUO7" s="52"/>
      <c r="VUP7" s="52"/>
      <c r="VUQ7" s="52"/>
      <c r="VUR7" s="52"/>
      <c r="VUS7" s="52"/>
      <c r="VUT7" s="52"/>
      <c r="VUU7" s="52"/>
      <c r="VUV7" s="52"/>
      <c r="VUW7" s="52"/>
      <c r="VUX7" s="52"/>
      <c r="VUY7" s="52"/>
      <c r="VUZ7" s="52"/>
      <c r="VVA7" s="52"/>
      <c r="VVB7" s="52"/>
      <c r="VVC7" s="52"/>
      <c r="VVD7" s="52"/>
      <c r="VVE7" s="52"/>
      <c r="VVF7" s="52"/>
      <c r="VVG7" s="52"/>
      <c r="VVH7" s="52"/>
      <c r="VVI7" s="52"/>
      <c r="VVJ7" s="52"/>
      <c r="VVK7" s="52"/>
      <c r="VVL7" s="52"/>
      <c r="VVM7" s="52"/>
      <c r="VVN7" s="52"/>
      <c r="VVO7" s="52"/>
      <c r="VVP7" s="52"/>
      <c r="VVQ7" s="52"/>
      <c r="VVR7" s="52"/>
      <c r="VVS7" s="52"/>
      <c r="VVT7" s="52"/>
      <c r="VVU7" s="52"/>
      <c r="VVV7" s="52"/>
      <c r="VVW7" s="52"/>
      <c r="VVX7" s="52"/>
      <c r="VVY7" s="52"/>
      <c r="VVZ7" s="52"/>
      <c r="VWA7" s="52"/>
      <c r="VWB7" s="52"/>
      <c r="VWC7" s="52"/>
      <c r="VWD7" s="52"/>
      <c r="VWE7" s="52"/>
      <c r="VWF7" s="52"/>
      <c r="VWG7" s="52"/>
      <c r="VWH7" s="52"/>
      <c r="VWI7" s="52"/>
      <c r="VWJ7" s="52"/>
      <c r="VWK7" s="52"/>
      <c r="VWL7" s="52"/>
      <c r="VWM7" s="52"/>
      <c r="VWN7" s="52"/>
      <c r="VWO7" s="52"/>
      <c r="VWP7" s="52"/>
      <c r="VWQ7" s="52"/>
      <c r="VWR7" s="52"/>
      <c r="VWS7" s="52"/>
      <c r="VWT7" s="52"/>
      <c r="VWU7" s="52"/>
      <c r="VWV7" s="52"/>
      <c r="VWW7" s="52"/>
      <c r="VWX7" s="52"/>
      <c r="VWY7" s="52"/>
      <c r="VWZ7" s="52"/>
      <c r="VXA7" s="52"/>
      <c r="VXB7" s="52"/>
      <c r="VXC7" s="52"/>
      <c r="VXD7" s="52"/>
      <c r="VXE7" s="52"/>
      <c r="VXF7" s="52"/>
      <c r="VXG7" s="52"/>
      <c r="VXH7" s="52"/>
      <c r="VXI7" s="52"/>
      <c r="VXJ7" s="52"/>
      <c r="VXK7" s="52"/>
      <c r="VXL7" s="52"/>
      <c r="VXM7" s="52"/>
      <c r="VXN7" s="52"/>
      <c r="VXO7" s="52"/>
      <c r="VXP7" s="52"/>
      <c r="VXQ7" s="52"/>
      <c r="VXR7" s="52"/>
      <c r="VXS7" s="52"/>
      <c r="VXT7" s="52"/>
      <c r="VXU7" s="52"/>
      <c r="VXV7" s="52"/>
      <c r="VXW7" s="52"/>
      <c r="VXX7" s="52"/>
      <c r="VXY7" s="52"/>
      <c r="VXZ7" s="52"/>
      <c r="VYA7" s="52"/>
      <c r="VYB7" s="52"/>
      <c r="VYC7" s="52"/>
      <c r="VYD7" s="52"/>
      <c r="VYE7" s="52"/>
      <c r="VYF7" s="52"/>
      <c r="VYG7" s="52"/>
      <c r="VYH7" s="52"/>
      <c r="VYI7" s="52"/>
      <c r="VYJ7" s="52"/>
      <c r="VYK7" s="52"/>
      <c r="VYL7" s="52"/>
      <c r="VYM7" s="52"/>
      <c r="VYN7" s="52"/>
      <c r="VYO7" s="52"/>
      <c r="VYP7" s="52"/>
      <c r="VYQ7" s="52"/>
      <c r="VYR7" s="52"/>
      <c r="VYS7" s="52"/>
      <c r="VYT7" s="52"/>
      <c r="VYU7" s="52"/>
      <c r="VYV7" s="52"/>
      <c r="VYW7" s="52"/>
      <c r="VYX7" s="52"/>
      <c r="VYY7" s="52"/>
      <c r="VYZ7" s="52"/>
      <c r="VZA7" s="52"/>
      <c r="VZB7" s="52"/>
      <c r="VZC7" s="52"/>
      <c r="VZD7" s="52"/>
      <c r="VZE7" s="52"/>
      <c r="VZF7" s="52"/>
      <c r="VZG7" s="52"/>
      <c r="VZH7" s="52"/>
      <c r="VZI7" s="52"/>
      <c r="VZJ7" s="52"/>
      <c r="VZK7" s="52"/>
      <c r="VZL7" s="52"/>
      <c r="VZM7" s="52"/>
      <c r="VZN7" s="52"/>
      <c r="VZO7" s="52"/>
      <c r="VZP7" s="52"/>
      <c r="VZQ7" s="52"/>
      <c r="VZR7" s="52"/>
      <c r="VZS7" s="52"/>
      <c r="VZT7" s="52"/>
      <c r="VZU7" s="52"/>
      <c r="VZV7" s="52"/>
      <c r="VZW7" s="52"/>
      <c r="VZX7" s="52"/>
      <c r="VZY7" s="52"/>
      <c r="VZZ7" s="52"/>
      <c r="WAA7" s="52"/>
      <c r="WAB7" s="52"/>
      <c r="WAC7" s="52"/>
      <c r="WAD7" s="52"/>
      <c r="WAE7" s="52"/>
      <c r="WAF7" s="52"/>
      <c r="WAG7" s="52"/>
      <c r="WAH7" s="52"/>
      <c r="WAI7" s="52"/>
      <c r="WAJ7" s="52"/>
      <c r="WAK7" s="52"/>
      <c r="WAL7" s="52"/>
      <c r="WAM7" s="52"/>
      <c r="WAN7" s="52"/>
      <c r="WAO7" s="52"/>
      <c r="WAP7" s="52"/>
      <c r="WAQ7" s="52"/>
      <c r="WAR7" s="52"/>
      <c r="WAS7" s="52"/>
      <c r="WAT7" s="52"/>
      <c r="WAU7" s="52"/>
      <c r="WAV7" s="52"/>
      <c r="WAW7" s="52"/>
      <c r="WAX7" s="52"/>
      <c r="WAY7" s="52"/>
      <c r="WAZ7" s="52"/>
      <c r="WBA7" s="52"/>
      <c r="WBB7" s="52"/>
      <c r="WBC7" s="52"/>
      <c r="WBD7" s="52"/>
      <c r="WBE7" s="52"/>
      <c r="WBF7" s="52"/>
      <c r="WBG7" s="52"/>
      <c r="WBH7" s="52"/>
      <c r="WBI7" s="52"/>
      <c r="WBJ7" s="52"/>
      <c r="WBK7" s="52"/>
      <c r="WBL7" s="52"/>
      <c r="WBM7" s="52"/>
      <c r="WBN7" s="52"/>
      <c r="WBO7" s="52"/>
      <c r="WBP7" s="52"/>
      <c r="WBQ7" s="52"/>
      <c r="WBR7" s="52"/>
      <c r="WBS7" s="52"/>
      <c r="WBT7" s="52"/>
      <c r="WBU7" s="52"/>
      <c r="WBV7" s="52"/>
      <c r="WBW7" s="52"/>
      <c r="WBX7" s="52"/>
      <c r="WBY7" s="52"/>
      <c r="WBZ7" s="52"/>
      <c r="WCA7" s="52"/>
      <c r="WCB7" s="52"/>
      <c r="WCC7" s="52"/>
      <c r="WCD7" s="52"/>
      <c r="WCE7" s="52"/>
      <c r="WCF7" s="52"/>
      <c r="WCG7" s="52"/>
      <c r="WCH7" s="52"/>
      <c r="WCI7" s="52"/>
      <c r="WCJ7" s="52"/>
      <c r="WCK7" s="52"/>
      <c r="WCL7" s="52"/>
      <c r="WCM7" s="52"/>
      <c r="WCN7" s="52"/>
      <c r="WCO7" s="52"/>
      <c r="WCP7" s="52"/>
      <c r="WCQ7" s="52"/>
      <c r="WCR7" s="52"/>
      <c r="WCS7" s="52"/>
      <c r="WCT7" s="52"/>
      <c r="WCU7" s="52"/>
      <c r="WCV7" s="52"/>
      <c r="WCW7" s="52"/>
      <c r="WCX7" s="52"/>
      <c r="WCY7" s="52"/>
      <c r="WCZ7" s="52"/>
      <c r="WDA7" s="52"/>
      <c r="WDB7" s="52"/>
      <c r="WDC7" s="52"/>
      <c r="WDD7" s="52"/>
      <c r="WDE7" s="52"/>
      <c r="WDF7" s="52"/>
      <c r="WDG7" s="52"/>
      <c r="WDH7" s="52"/>
      <c r="WDI7" s="52"/>
      <c r="WDJ7" s="52"/>
      <c r="WDK7" s="52"/>
      <c r="WDL7" s="52"/>
      <c r="WDM7" s="52"/>
      <c r="WDN7" s="52"/>
      <c r="WDO7" s="52"/>
      <c r="WDP7" s="52"/>
      <c r="WDQ7" s="52"/>
      <c r="WDR7" s="52"/>
      <c r="WDS7" s="52"/>
      <c r="WDT7" s="52"/>
      <c r="WDU7" s="52"/>
      <c r="WDV7" s="52"/>
      <c r="WDW7" s="52"/>
      <c r="WDX7" s="52"/>
      <c r="WDY7" s="52"/>
      <c r="WDZ7" s="52"/>
      <c r="WEA7" s="52"/>
      <c r="WEB7" s="52"/>
      <c r="WEC7" s="52"/>
      <c r="WED7" s="52"/>
      <c r="WEE7" s="52"/>
      <c r="WEF7" s="52"/>
      <c r="WEG7" s="52"/>
      <c r="WEH7" s="52"/>
      <c r="WEI7" s="52"/>
      <c r="WEJ7" s="52"/>
      <c r="WEK7" s="52"/>
      <c r="WEL7" s="52"/>
      <c r="WEM7" s="52"/>
      <c r="WEN7" s="52"/>
      <c r="WEO7" s="52"/>
      <c r="WEP7" s="52"/>
      <c r="WEQ7" s="52"/>
      <c r="WER7" s="52"/>
      <c r="WES7" s="52"/>
      <c r="WET7" s="52"/>
      <c r="WEU7" s="52"/>
      <c r="WEV7" s="52"/>
      <c r="WEW7" s="52"/>
      <c r="WEX7" s="52"/>
      <c r="WEY7" s="52"/>
      <c r="WEZ7" s="52"/>
      <c r="WFA7" s="52"/>
      <c r="WFB7" s="52"/>
      <c r="WFC7" s="52"/>
      <c r="WFD7" s="52"/>
      <c r="WFE7" s="52"/>
      <c r="WFF7" s="52"/>
      <c r="WFG7" s="52"/>
      <c r="WFH7" s="52"/>
      <c r="WFI7" s="52"/>
      <c r="WFJ7" s="52"/>
      <c r="WFK7" s="52"/>
      <c r="WFL7" s="52"/>
      <c r="WFM7" s="52"/>
      <c r="WFN7" s="52"/>
      <c r="WFO7" s="52"/>
      <c r="WFP7" s="52"/>
      <c r="WFQ7" s="52"/>
      <c r="WFR7" s="52"/>
      <c r="WFS7" s="52"/>
      <c r="WFT7" s="52"/>
      <c r="WFU7" s="52"/>
      <c r="WFV7" s="52"/>
      <c r="WFW7" s="52"/>
      <c r="WFX7" s="52"/>
      <c r="WFY7" s="52"/>
      <c r="WFZ7" s="52"/>
      <c r="WGA7" s="52"/>
      <c r="WGB7" s="52"/>
      <c r="WGC7" s="52"/>
      <c r="WGD7" s="52"/>
      <c r="WGE7" s="52"/>
      <c r="WGF7" s="52"/>
      <c r="WGG7" s="52"/>
      <c r="WGH7" s="52"/>
      <c r="WGI7" s="52"/>
      <c r="WGJ7" s="52"/>
      <c r="WGK7" s="52"/>
      <c r="WGL7" s="52"/>
      <c r="WGM7" s="52"/>
      <c r="WGN7" s="52"/>
      <c r="WGO7" s="52"/>
      <c r="WGP7" s="52"/>
      <c r="WGQ7" s="52"/>
      <c r="WGR7" s="52"/>
      <c r="WGS7" s="52"/>
      <c r="WGT7" s="52"/>
      <c r="WGU7" s="52"/>
      <c r="WGV7" s="52"/>
      <c r="WGW7" s="52"/>
      <c r="WGX7" s="52"/>
      <c r="WGY7" s="52"/>
      <c r="WGZ7" s="52"/>
      <c r="WHA7" s="52"/>
      <c r="WHB7" s="52"/>
      <c r="WHC7" s="52"/>
      <c r="WHD7" s="52"/>
      <c r="WHE7" s="52"/>
      <c r="WHF7" s="52"/>
      <c r="WHG7" s="52"/>
      <c r="WHH7" s="52"/>
      <c r="WHI7" s="52"/>
      <c r="WHJ7" s="52"/>
      <c r="WHK7" s="52"/>
      <c r="WHL7" s="52"/>
      <c r="WHM7" s="52"/>
      <c r="WHN7" s="52"/>
      <c r="WHO7" s="52"/>
      <c r="WHP7" s="52"/>
      <c r="WHQ7" s="52"/>
      <c r="WHR7" s="52"/>
      <c r="WHS7" s="52"/>
      <c r="WHT7" s="52"/>
      <c r="WHU7" s="52"/>
      <c r="WHV7" s="52"/>
      <c r="WHW7" s="52"/>
      <c r="WHX7" s="52"/>
      <c r="WHY7" s="52"/>
      <c r="WHZ7" s="52"/>
      <c r="WIA7" s="52"/>
      <c r="WIB7" s="52"/>
      <c r="WIC7" s="52"/>
      <c r="WID7" s="52"/>
      <c r="WIE7" s="52"/>
      <c r="WIF7" s="52"/>
      <c r="WIG7" s="52"/>
      <c r="WIH7" s="52"/>
      <c r="WII7" s="52"/>
      <c r="WIJ7" s="52"/>
      <c r="WIK7" s="52"/>
      <c r="WIL7" s="52"/>
      <c r="WIM7" s="52"/>
      <c r="WIN7" s="52"/>
      <c r="WIO7" s="52"/>
      <c r="WIP7" s="52"/>
      <c r="WIQ7" s="52"/>
      <c r="WIR7" s="52"/>
      <c r="WIS7" s="52"/>
      <c r="WIT7" s="52"/>
      <c r="WIU7" s="52"/>
      <c r="WIV7" s="52"/>
      <c r="WIW7" s="52"/>
      <c r="WIX7" s="52"/>
      <c r="WIY7" s="52"/>
      <c r="WIZ7" s="52"/>
      <c r="WJA7" s="52"/>
      <c r="WJB7" s="52"/>
      <c r="WJC7" s="52"/>
      <c r="WJD7" s="52"/>
      <c r="WJE7" s="52"/>
      <c r="WJF7" s="52"/>
      <c r="WJG7" s="52"/>
      <c r="WJH7" s="52"/>
      <c r="WJI7" s="52"/>
      <c r="WJJ7" s="52"/>
      <c r="WJK7" s="52"/>
      <c r="WJL7" s="52"/>
      <c r="WJM7" s="52"/>
      <c r="WJN7" s="52"/>
      <c r="WJO7" s="52"/>
      <c r="WJP7" s="52"/>
      <c r="WJQ7" s="52"/>
      <c r="WJR7" s="52"/>
      <c r="WJS7" s="52"/>
      <c r="WJT7" s="52"/>
      <c r="WJU7" s="52"/>
      <c r="WJV7" s="52"/>
      <c r="WJW7" s="52"/>
      <c r="WJX7" s="52"/>
      <c r="WJY7" s="52"/>
      <c r="WJZ7" s="52"/>
      <c r="WKA7" s="52"/>
      <c r="WKB7" s="52"/>
      <c r="WKC7" s="52"/>
      <c r="WKD7" s="52"/>
      <c r="WKE7" s="52"/>
      <c r="WKF7" s="52"/>
      <c r="WKG7" s="52"/>
      <c r="WKH7" s="52"/>
      <c r="WKI7" s="52"/>
      <c r="WKJ7" s="52"/>
      <c r="WKK7" s="52"/>
      <c r="WKL7" s="52"/>
      <c r="WKM7" s="52"/>
      <c r="WKN7" s="52"/>
      <c r="WKO7" s="52"/>
      <c r="WKP7" s="52"/>
      <c r="WKQ7" s="52"/>
      <c r="WKR7" s="52"/>
      <c r="WKS7" s="52"/>
      <c r="WKT7" s="52"/>
      <c r="WKU7" s="52"/>
      <c r="WKV7" s="52"/>
      <c r="WKW7" s="52"/>
      <c r="WKX7" s="52"/>
      <c r="WKY7" s="52"/>
      <c r="WKZ7" s="52"/>
      <c r="WLA7" s="52"/>
      <c r="WLB7" s="52"/>
      <c r="WLC7" s="52"/>
      <c r="WLD7" s="52"/>
      <c r="WLE7" s="52"/>
      <c r="WLF7" s="52"/>
      <c r="WLG7" s="52"/>
      <c r="WLH7" s="52"/>
      <c r="WLI7" s="52"/>
      <c r="WLJ7" s="52"/>
      <c r="WLK7" s="52"/>
      <c r="WLL7" s="52"/>
      <c r="WLM7" s="52"/>
      <c r="WLN7" s="52"/>
      <c r="WLO7" s="52"/>
      <c r="WLP7" s="52"/>
      <c r="WLQ7" s="52"/>
      <c r="WLR7" s="52"/>
      <c r="WLS7" s="52"/>
      <c r="WLT7" s="52"/>
      <c r="WLU7" s="52"/>
      <c r="WLV7" s="52"/>
      <c r="WLW7" s="52"/>
      <c r="WLX7" s="52"/>
      <c r="WLY7" s="52"/>
      <c r="WLZ7" s="52"/>
      <c r="WMA7" s="52"/>
      <c r="WMB7" s="52"/>
      <c r="WMC7" s="52"/>
      <c r="WMD7" s="52"/>
      <c r="WME7" s="52"/>
      <c r="WMF7" s="52"/>
      <c r="WMG7" s="52"/>
      <c r="WMH7" s="52"/>
      <c r="WMI7" s="52"/>
      <c r="WMJ7" s="52"/>
      <c r="WMK7" s="52"/>
      <c r="WML7" s="52"/>
      <c r="WMM7" s="52"/>
      <c r="WMN7" s="52"/>
      <c r="WMO7" s="52"/>
      <c r="WMP7" s="52"/>
      <c r="WMQ7" s="52"/>
      <c r="WMR7" s="52"/>
      <c r="WMS7" s="52"/>
      <c r="WMT7" s="52"/>
      <c r="WMU7" s="52"/>
      <c r="WMV7" s="52"/>
      <c r="WMW7" s="52"/>
      <c r="WMX7" s="52"/>
      <c r="WMY7" s="52"/>
      <c r="WMZ7" s="52"/>
      <c r="WNA7" s="52"/>
      <c r="WNB7" s="52"/>
      <c r="WNC7" s="52"/>
      <c r="WND7" s="52"/>
      <c r="WNE7" s="52"/>
      <c r="WNF7" s="52"/>
      <c r="WNG7" s="52"/>
      <c r="WNH7" s="52"/>
      <c r="WNI7" s="52"/>
      <c r="WNJ7" s="52"/>
      <c r="WNK7" s="52"/>
      <c r="WNL7" s="52"/>
      <c r="WNM7" s="52"/>
      <c r="WNN7" s="52"/>
      <c r="WNO7" s="52"/>
      <c r="WNP7" s="52"/>
      <c r="WNQ7" s="52"/>
      <c r="WNR7" s="52"/>
      <c r="WNS7" s="52"/>
      <c r="WNT7" s="52"/>
      <c r="WNU7" s="52"/>
      <c r="WNV7" s="52"/>
      <c r="WNW7" s="52"/>
      <c r="WNX7" s="52"/>
      <c r="WNY7" s="52"/>
      <c r="WNZ7" s="52"/>
      <c r="WOA7" s="52"/>
      <c r="WOB7" s="52"/>
      <c r="WOC7" s="52"/>
      <c r="WOD7" s="52"/>
      <c r="WOE7" s="52"/>
      <c r="WOF7" s="52"/>
      <c r="WOG7" s="52"/>
      <c r="WOH7" s="52"/>
      <c r="WOI7" s="52"/>
      <c r="WOJ7" s="52"/>
      <c r="WOK7" s="52"/>
      <c r="WOL7" s="52"/>
      <c r="WOM7" s="52"/>
      <c r="WON7" s="52"/>
      <c r="WOO7" s="52"/>
      <c r="WOP7" s="52"/>
      <c r="WOQ7" s="52"/>
      <c r="WOR7" s="52"/>
      <c r="WOS7" s="52"/>
      <c r="WOT7" s="52"/>
      <c r="WOU7" s="52"/>
      <c r="WOV7" s="52"/>
      <c r="WOW7" s="52"/>
      <c r="WOX7" s="52"/>
      <c r="WOY7" s="52"/>
      <c r="WOZ7" s="52"/>
      <c r="WPA7" s="52"/>
      <c r="WPB7" s="52"/>
      <c r="WPC7" s="52"/>
      <c r="WPD7" s="52"/>
      <c r="WPE7" s="52"/>
      <c r="WPF7" s="52"/>
      <c r="WPG7" s="52"/>
      <c r="WPH7" s="52"/>
      <c r="WPI7" s="52"/>
      <c r="WPJ7" s="52"/>
      <c r="WPK7" s="52"/>
      <c r="WPL7" s="52"/>
      <c r="WPM7" s="52"/>
      <c r="WPN7" s="52"/>
      <c r="WPO7" s="52"/>
      <c r="WPP7" s="52"/>
      <c r="WPQ7" s="52"/>
      <c r="WPR7" s="52"/>
      <c r="WPS7" s="52"/>
      <c r="WPT7" s="52"/>
      <c r="WPU7" s="52"/>
      <c r="WPV7" s="52"/>
      <c r="WPW7" s="52"/>
      <c r="WPX7" s="52"/>
      <c r="WPY7" s="52"/>
      <c r="WPZ7" s="52"/>
      <c r="WQA7" s="52"/>
      <c r="WQB7" s="52"/>
      <c r="WQC7" s="52"/>
      <c r="WQD7" s="52"/>
      <c r="WQE7" s="52"/>
      <c r="WQF7" s="52"/>
      <c r="WQG7" s="52"/>
      <c r="WQH7" s="52"/>
      <c r="WQI7" s="52"/>
      <c r="WQJ7" s="52"/>
      <c r="WQK7" s="52"/>
      <c r="WQL7" s="52"/>
      <c r="WQM7" s="52"/>
      <c r="WQN7" s="52"/>
      <c r="WQO7" s="52"/>
      <c r="WQP7" s="52"/>
      <c r="WQQ7" s="52"/>
      <c r="WQR7" s="52"/>
      <c r="WQS7" s="52"/>
      <c r="WQT7" s="52"/>
      <c r="WQU7" s="52"/>
      <c r="WQV7" s="52"/>
      <c r="WQW7" s="52"/>
      <c r="WQX7" s="52"/>
      <c r="WQY7" s="52"/>
      <c r="WQZ7" s="52"/>
      <c r="WRA7" s="52"/>
      <c r="WRB7" s="52"/>
      <c r="WRC7" s="52"/>
      <c r="WRD7" s="52"/>
      <c r="WRE7" s="52"/>
      <c r="WRF7" s="52"/>
      <c r="WRG7" s="52"/>
      <c r="WRH7" s="52"/>
      <c r="WRI7" s="52"/>
      <c r="WRJ7" s="52"/>
      <c r="WRK7" s="52"/>
      <c r="WRL7" s="52"/>
      <c r="WRM7" s="52"/>
      <c r="WRN7" s="52"/>
      <c r="WRO7" s="52"/>
      <c r="WRP7" s="52"/>
      <c r="WRQ7" s="52"/>
      <c r="WRR7" s="52"/>
      <c r="WRS7" s="52"/>
      <c r="WRT7" s="52"/>
      <c r="WRU7" s="52"/>
      <c r="WRV7" s="52"/>
      <c r="WRW7" s="52"/>
      <c r="WRX7" s="52"/>
      <c r="WRY7" s="52"/>
      <c r="WRZ7" s="52"/>
      <c r="WSA7" s="52"/>
      <c r="WSB7" s="52"/>
      <c r="WSC7" s="52"/>
      <c r="WSD7" s="52"/>
      <c r="WSE7" s="52"/>
      <c r="WSF7" s="52"/>
      <c r="WSG7" s="52"/>
      <c r="WSH7" s="52"/>
      <c r="WSI7" s="52"/>
      <c r="WSJ7" s="52"/>
      <c r="WSK7" s="52"/>
      <c r="WSL7" s="52"/>
      <c r="WSM7" s="52"/>
      <c r="WSN7" s="52"/>
      <c r="WSO7" s="52"/>
      <c r="WSP7" s="52"/>
      <c r="WSQ7" s="52"/>
      <c r="WSR7" s="52"/>
      <c r="WSS7" s="52"/>
      <c r="WST7" s="52"/>
      <c r="WSU7" s="52"/>
      <c r="WSV7" s="52"/>
      <c r="WSW7" s="52"/>
      <c r="WSX7" s="52"/>
      <c r="WSY7" s="52"/>
      <c r="WSZ7" s="52"/>
      <c r="WTA7" s="52"/>
      <c r="WTB7" s="52"/>
      <c r="WTC7" s="52"/>
      <c r="WTD7" s="52"/>
      <c r="WTE7" s="52"/>
      <c r="WTF7" s="52"/>
      <c r="WTG7" s="52"/>
      <c r="WTH7" s="52"/>
      <c r="WTI7" s="52"/>
      <c r="WTJ7" s="52"/>
      <c r="WTK7" s="52"/>
      <c r="WTL7" s="52"/>
      <c r="WTM7" s="52"/>
      <c r="WTN7" s="52"/>
      <c r="WTO7" s="52"/>
      <c r="WTP7" s="52"/>
      <c r="WTQ7" s="52"/>
      <c r="WTR7" s="52"/>
      <c r="WTS7" s="52"/>
      <c r="WTT7" s="52"/>
      <c r="WTU7" s="52"/>
      <c r="WTV7" s="52"/>
      <c r="WTW7" s="52"/>
      <c r="WTX7" s="52"/>
      <c r="WTY7" s="52"/>
      <c r="WTZ7" s="52"/>
      <c r="WUA7" s="52"/>
      <c r="WUB7" s="52"/>
      <c r="WUC7" s="52"/>
      <c r="WUD7" s="52"/>
      <c r="WUE7" s="52"/>
      <c r="WUF7" s="52"/>
      <c r="WUG7" s="52"/>
      <c r="WUH7" s="52"/>
      <c r="WUI7" s="52"/>
      <c r="WUJ7" s="52"/>
      <c r="WUK7" s="52"/>
      <c r="WUL7" s="52"/>
      <c r="WUM7" s="52"/>
      <c r="WUN7" s="52"/>
      <c r="WUO7" s="52"/>
      <c r="WUP7" s="52"/>
      <c r="WUQ7" s="52"/>
      <c r="WUR7" s="52"/>
      <c r="WUS7" s="52"/>
      <c r="WUT7" s="52"/>
      <c r="WUU7" s="52"/>
      <c r="WUV7" s="52"/>
      <c r="WUW7" s="52"/>
      <c r="WUX7" s="52"/>
      <c r="WUY7" s="52"/>
      <c r="WUZ7" s="52"/>
      <c r="WVA7" s="52"/>
      <c r="WVB7" s="52"/>
      <c r="WVC7" s="52"/>
      <c r="WVD7" s="52"/>
      <c r="WVE7" s="52"/>
      <c r="WVF7" s="52"/>
      <c r="WVG7" s="52"/>
      <c r="WVH7" s="52"/>
      <c r="WVI7" s="52"/>
      <c r="WVJ7" s="52"/>
      <c r="WVK7" s="52"/>
      <c r="WVL7" s="52"/>
      <c r="WVM7" s="52"/>
      <c r="WVN7" s="52"/>
      <c r="WVO7" s="52"/>
      <c r="WVP7" s="52"/>
      <c r="WVQ7" s="52"/>
      <c r="WVR7" s="52"/>
      <c r="WVS7" s="52"/>
      <c r="WVT7" s="52"/>
      <c r="WVU7" s="52"/>
      <c r="WVV7" s="52"/>
      <c r="WVW7" s="52"/>
      <c r="WVX7" s="52"/>
      <c r="WVY7" s="52"/>
      <c r="WVZ7" s="52"/>
      <c r="WWA7" s="52"/>
      <c r="WWB7" s="52"/>
      <c r="WWC7" s="52"/>
      <c r="WWD7" s="52"/>
      <c r="WWE7" s="52"/>
      <c r="WWF7" s="52"/>
      <c r="WWG7" s="52"/>
      <c r="WWH7" s="52"/>
      <c r="WWI7" s="52"/>
      <c r="WWJ7" s="52"/>
      <c r="WWK7" s="52"/>
      <c r="WWL7" s="52"/>
      <c r="WWM7" s="52"/>
      <c r="WWN7" s="52"/>
      <c r="WWO7" s="52"/>
      <c r="WWP7" s="52"/>
      <c r="WWQ7" s="52"/>
      <c r="WWR7" s="52"/>
      <c r="WWS7" s="52"/>
      <c r="WWT7" s="52"/>
      <c r="WWU7" s="52"/>
      <c r="WWV7" s="52"/>
      <c r="WWW7" s="52"/>
      <c r="WWX7" s="52"/>
      <c r="WWY7" s="52"/>
      <c r="WWZ7" s="52"/>
      <c r="WXA7" s="52"/>
      <c r="WXB7" s="52"/>
      <c r="WXC7" s="52"/>
      <c r="WXD7" s="52"/>
      <c r="WXE7" s="52"/>
      <c r="WXF7" s="52"/>
      <c r="WXG7" s="52"/>
      <c r="WXH7" s="52"/>
      <c r="WXI7" s="52"/>
      <c r="WXJ7" s="52"/>
      <c r="WXK7" s="52"/>
      <c r="WXL7" s="52"/>
      <c r="WXM7" s="52"/>
      <c r="WXN7" s="52"/>
      <c r="WXO7" s="52"/>
      <c r="WXP7" s="52"/>
      <c r="WXQ7" s="52"/>
      <c r="WXR7" s="52"/>
      <c r="WXS7" s="52"/>
      <c r="WXT7" s="52"/>
      <c r="WXU7" s="52"/>
      <c r="WXV7" s="52"/>
      <c r="WXW7" s="52"/>
      <c r="WXX7" s="52"/>
      <c r="WXY7" s="52"/>
      <c r="WXZ7" s="52"/>
      <c r="WYA7" s="52"/>
      <c r="WYB7" s="52"/>
      <c r="WYC7" s="52"/>
      <c r="WYD7" s="52"/>
      <c r="WYE7" s="52"/>
      <c r="WYF7" s="52"/>
      <c r="WYG7" s="52"/>
      <c r="WYH7" s="52"/>
      <c r="WYI7" s="52"/>
      <c r="WYJ7" s="52"/>
      <c r="WYK7" s="52"/>
      <c r="WYL7" s="52"/>
      <c r="WYM7" s="52"/>
      <c r="WYN7" s="52"/>
      <c r="WYO7" s="52"/>
      <c r="WYP7" s="52"/>
      <c r="WYQ7" s="52"/>
      <c r="WYR7" s="52"/>
      <c r="WYS7" s="52"/>
      <c r="WYT7" s="52"/>
      <c r="WYU7" s="52"/>
      <c r="WYV7" s="52"/>
      <c r="WYW7" s="52"/>
      <c r="WYX7" s="52"/>
      <c r="WYY7" s="52"/>
      <c r="WYZ7" s="52"/>
      <c r="WZA7" s="52"/>
      <c r="WZB7" s="52"/>
      <c r="WZC7" s="52"/>
      <c r="WZD7" s="52"/>
      <c r="WZE7" s="52"/>
      <c r="WZF7" s="52"/>
      <c r="WZG7" s="52"/>
      <c r="WZH7" s="52"/>
      <c r="WZI7" s="52"/>
      <c r="WZJ7" s="52"/>
      <c r="WZK7" s="52"/>
      <c r="WZL7" s="52"/>
      <c r="WZM7" s="52"/>
      <c r="WZN7" s="52"/>
      <c r="WZO7" s="52"/>
      <c r="WZP7" s="52"/>
      <c r="WZQ7" s="52"/>
      <c r="WZR7" s="52"/>
      <c r="WZS7" s="52"/>
      <c r="WZT7" s="52"/>
      <c r="WZU7" s="52"/>
      <c r="WZV7" s="52"/>
      <c r="WZW7" s="52"/>
      <c r="WZX7" s="52"/>
      <c r="WZY7" s="52"/>
      <c r="WZZ7" s="52"/>
      <c r="XAA7" s="52"/>
      <c r="XAB7" s="52"/>
      <c r="XAC7" s="52"/>
      <c r="XAD7" s="52"/>
      <c r="XAE7" s="52"/>
      <c r="XAF7" s="52"/>
      <c r="XAG7" s="52"/>
      <c r="XAH7" s="52"/>
      <c r="XAI7" s="52"/>
      <c r="XAJ7" s="52"/>
      <c r="XAK7" s="52"/>
      <c r="XAL7" s="52"/>
      <c r="XAM7" s="52"/>
      <c r="XAN7" s="52"/>
      <c r="XAO7" s="52"/>
      <c r="XAP7" s="52"/>
      <c r="XAQ7" s="52"/>
      <c r="XAR7" s="52"/>
      <c r="XAS7" s="52"/>
      <c r="XAT7" s="52"/>
      <c r="XAU7" s="52"/>
      <c r="XAV7" s="52"/>
      <c r="XAW7" s="52"/>
      <c r="XAX7" s="52"/>
      <c r="XAY7" s="52"/>
      <c r="XAZ7" s="52"/>
      <c r="XBA7" s="52"/>
      <c r="XBB7" s="52"/>
      <c r="XBC7" s="52"/>
      <c r="XBD7" s="52"/>
      <c r="XBE7" s="52"/>
      <c r="XBF7" s="52"/>
      <c r="XBG7" s="52"/>
      <c r="XBH7" s="52"/>
      <c r="XBI7" s="52"/>
      <c r="XBJ7" s="52"/>
      <c r="XBK7" s="52"/>
      <c r="XBL7" s="52"/>
      <c r="XBM7" s="52"/>
      <c r="XBN7" s="52"/>
      <c r="XBO7" s="52"/>
      <c r="XBP7" s="52"/>
      <c r="XBQ7" s="52"/>
      <c r="XBR7" s="52"/>
      <c r="XBS7" s="52"/>
      <c r="XBT7" s="52"/>
      <c r="XBU7" s="52"/>
      <c r="XBV7" s="52"/>
      <c r="XBW7" s="52"/>
      <c r="XBX7" s="52"/>
      <c r="XBY7" s="52"/>
      <c r="XBZ7" s="52"/>
      <c r="XCA7" s="52"/>
      <c r="XCB7" s="52"/>
      <c r="XCC7" s="52"/>
      <c r="XCD7" s="52"/>
      <c r="XCE7" s="52"/>
      <c r="XCF7" s="52"/>
      <c r="XCG7" s="52"/>
      <c r="XCH7" s="52"/>
      <c r="XCI7" s="52"/>
      <c r="XCJ7" s="52"/>
      <c r="XCK7" s="52"/>
      <c r="XCL7" s="52"/>
      <c r="XCM7" s="52"/>
      <c r="XCN7" s="52"/>
      <c r="XCO7" s="52"/>
      <c r="XCP7" s="52"/>
      <c r="XCQ7" s="52"/>
      <c r="XCR7" s="52"/>
      <c r="XCS7" s="52"/>
      <c r="XCT7" s="52"/>
      <c r="XCU7" s="52"/>
      <c r="XCV7" s="52"/>
      <c r="XCW7" s="52"/>
      <c r="XCX7" s="52"/>
      <c r="XCY7" s="52"/>
      <c r="XCZ7" s="52"/>
      <c r="XDA7" s="52"/>
      <c r="XDB7" s="52"/>
      <c r="XDC7" s="52"/>
      <c r="XDD7" s="52"/>
      <c r="XDE7" s="52"/>
      <c r="XDF7" s="52"/>
      <c r="XDG7" s="52"/>
      <c r="XDH7" s="52"/>
      <c r="XDI7" s="52"/>
      <c r="XDJ7" s="52"/>
      <c r="XDK7" s="52"/>
      <c r="XDL7" s="52"/>
      <c r="XDM7" s="52"/>
      <c r="XDN7" s="52"/>
      <c r="XDO7" s="52"/>
      <c r="XDP7" s="52"/>
      <c r="XDQ7" s="52"/>
      <c r="XDR7" s="52"/>
      <c r="XDS7" s="52"/>
      <c r="XDT7" s="52"/>
      <c r="XDU7" s="52"/>
      <c r="XDV7" s="52"/>
      <c r="XDW7" s="52"/>
      <c r="XDX7" s="52"/>
      <c r="XDY7" s="52"/>
      <c r="XDZ7" s="52"/>
      <c r="XEA7" s="52"/>
      <c r="XEB7" s="52"/>
      <c r="XEC7" s="52"/>
      <c r="XED7" s="52"/>
      <c r="XEE7" s="52"/>
      <c r="XEF7" s="52"/>
      <c r="XEG7" s="52"/>
      <c r="XEH7" s="52"/>
      <c r="XEI7" s="52"/>
      <c r="XEJ7" s="52"/>
      <c r="XEK7" s="52"/>
      <c r="XEL7" s="52"/>
      <c r="XEM7" s="52"/>
      <c r="XEN7" s="52"/>
      <c r="XEO7" s="52"/>
      <c r="XEP7" s="52"/>
      <c r="XEQ7" s="52"/>
      <c r="XER7" s="52"/>
      <c r="XES7" s="52"/>
      <c r="XET7" s="52"/>
      <c r="XEU7" s="52"/>
      <c r="XEV7" s="52"/>
      <c r="XEW7" s="52"/>
      <c r="XEX7" s="52"/>
      <c r="XEY7" s="52"/>
      <c r="XEZ7" s="52"/>
      <c r="XFA7" s="52"/>
      <c r="XFB7" s="52"/>
      <c r="XFC7" s="52"/>
      <c r="XFD7" s="52"/>
    </row>
    <row r="8" spans="1:16384" s="53" customFormat="1" ht="23">
      <c r="A8" s="4"/>
      <c r="C8" s="65"/>
      <c r="D8" s="65"/>
      <c r="E8" s="65"/>
      <c r="F8" s="65"/>
      <c r="G8" s="65"/>
      <c r="H8" s="65"/>
      <c r="I8" s="65"/>
      <c r="J8" s="65"/>
      <c r="K8" s="52"/>
      <c r="L8" s="52"/>
      <c r="M8" s="52"/>
      <c r="N8" s="52"/>
      <c r="O8" s="52"/>
      <c r="P8" s="52"/>
      <c r="Q8" s="52"/>
      <c r="R8" s="52"/>
      <c r="S8" s="52"/>
      <c r="T8" s="52"/>
      <c r="U8" s="52"/>
      <c r="V8" s="52"/>
      <c r="W8" s="52"/>
      <c r="X8" s="52"/>
      <c r="Y8" s="52"/>
      <c r="Z8" s="52"/>
      <c r="AA8" s="52"/>
      <c r="AB8" s="52"/>
      <c r="AC8" s="52"/>
      <c r="AD8" s="52"/>
      <c r="AE8" s="52"/>
      <c r="AF8" s="52"/>
      <c r="AG8" s="52"/>
      <c r="AH8" s="52"/>
      <c r="AI8" s="52"/>
      <c r="AJ8" s="52"/>
      <c r="AK8" s="52"/>
      <c r="AL8" s="52"/>
      <c r="AM8" s="52"/>
      <c r="AN8" s="52"/>
      <c r="AO8" s="52"/>
      <c r="AP8" s="52"/>
      <c r="AQ8" s="52"/>
      <c r="AR8" s="52"/>
      <c r="AS8" s="52"/>
      <c r="AT8" s="52"/>
      <c r="AU8" s="52"/>
      <c r="AV8" s="52"/>
      <c r="AW8" s="52"/>
      <c r="AX8" s="52"/>
      <c r="AY8" s="52"/>
      <c r="AZ8" s="52"/>
      <c r="BA8" s="52"/>
      <c r="BB8" s="52"/>
      <c r="BC8" s="52"/>
      <c r="BD8" s="52"/>
      <c r="BE8" s="52"/>
      <c r="BF8" s="52"/>
      <c r="BG8" s="52"/>
      <c r="BH8" s="52"/>
      <c r="BI8" s="52"/>
      <c r="BJ8" s="52"/>
      <c r="BK8" s="52"/>
      <c r="BL8" s="52"/>
      <c r="BM8" s="52"/>
      <c r="BN8" s="52"/>
      <c r="BO8" s="52"/>
      <c r="BP8" s="52"/>
      <c r="BQ8" s="52"/>
      <c r="BR8" s="52"/>
      <c r="BS8" s="52"/>
      <c r="BT8" s="52"/>
      <c r="BU8" s="52"/>
      <c r="BV8" s="52"/>
      <c r="BW8" s="52"/>
      <c r="BX8" s="52"/>
      <c r="BY8" s="52"/>
      <c r="BZ8" s="52"/>
      <c r="CA8" s="52"/>
      <c r="CB8" s="52"/>
      <c r="CC8" s="52"/>
      <c r="CD8" s="52"/>
      <c r="CE8" s="52"/>
      <c r="CF8" s="52"/>
      <c r="CG8" s="52"/>
      <c r="CH8" s="52"/>
      <c r="CI8" s="52"/>
      <c r="CJ8" s="52"/>
      <c r="CK8" s="52"/>
      <c r="CL8" s="52"/>
      <c r="CM8" s="52"/>
      <c r="CN8" s="52"/>
      <c r="CO8" s="52"/>
      <c r="CP8" s="52"/>
      <c r="CQ8" s="52"/>
      <c r="CR8" s="52"/>
      <c r="CS8" s="52"/>
      <c r="CT8" s="52"/>
      <c r="CU8" s="52"/>
      <c r="CV8" s="52"/>
      <c r="CW8" s="52"/>
      <c r="CX8" s="52"/>
      <c r="CY8" s="52"/>
      <c r="CZ8" s="52"/>
      <c r="DA8" s="52"/>
      <c r="DB8" s="52"/>
      <c r="DC8" s="52"/>
      <c r="DD8" s="52"/>
      <c r="DE8" s="52"/>
      <c r="DF8" s="52"/>
      <c r="DG8" s="52"/>
      <c r="DH8" s="52"/>
      <c r="DI8" s="52"/>
      <c r="DJ8" s="52"/>
      <c r="DK8" s="52"/>
      <c r="DL8" s="52"/>
      <c r="DM8" s="52"/>
      <c r="DN8" s="52"/>
      <c r="DO8" s="52"/>
      <c r="DP8" s="52"/>
      <c r="DQ8" s="52"/>
      <c r="DR8" s="52"/>
      <c r="DS8" s="52"/>
      <c r="DT8" s="52"/>
      <c r="DU8" s="52"/>
      <c r="DV8" s="52"/>
      <c r="DW8" s="52"/>
      <c r="DX8" s="52"/>
      <c r="DY8" s="52"/>
      <c r="DZ8" s="52"/>
      <c r="EA8" s="52"/>
      <c r="EB8" s="52"/>
      <c r="EC8" s="52"/>
      <c r="ED8" s="52"/>
      <c r="EE8" s="52"/>
      <c r="EF8" s="52"/>
      <c r="EG8" s="52"/>
      <c r="EH8" s="52"/>
      <c r="EI8" s="52"/>
      <c r="EJ8" s="52"/>
      <c r="EK8" s="52"/>
      <c r="EL8" s="52"/>
      <c r="EM8" s="52"/>
      <c r="EN8" s="52"/>
      <c r="EO8" s="52"/>
      <c r="EP8" s="52"/>
      <c r="EQ8" s="52"/>
      <c r="ER8" s="52"/>
      <c r="ES8" s="52"/>
      <c r="ET8" s="52"/>
      <c r="EU8" s="52"/>
      <c r="EV8" s="52"/>
      <c r="EW8" s="52"/>
      <c r="EX8" s="52"/>
      <c r="EY8" s="52"/>
      <c r="EZ8" s="52"/>
      <c r="FA8" s="52"/>
      <c r="FB8" s="52"/>
      <c r="FC8" s="52"/>
      <c r="FD8" s="52"/>
      <c r="FE8" s="52"/>
      <c r="FF8" s="52"/>
      <c r="FG8" s="52"/>
      <c r="FH8" s="52"/>
      <c r="FI8" s="52"/>
      <c r="FJ8" s="52"/>
      <c r="FK8" s="52"/>
      <c r="FL8" s="52"/>
      <c r="FM8" s="52"/>
      <c r="FN8" s="52"/>
      <c r="FO8" s="52"/>
      <c r="FP8" s="52"/>
      <c r="FQ8" s="52"/>
      <c r="FR8" s="52"/>
      <c r="FS8" s="52"/>
      <c r="FT8" s="52"/>
      <c r="FU8" s="52"/>
      <c r="FV8" s="52"/>
      <c r="FW8" s="52"/>
      <c r="FX8" s="52"/>
      <c r="FY8" s="52"/>
      <c r="FZ8" s="52"/>
      <c r="GA8" s="52"/>
      <c r="GB8" s="52"/>
      <c r="GC8" s="52"/>
      <c r="GD8" s="52"/>
      <c r="GE8" s="52"/>
      <c r="GF8" s="52"/>
      <c r="GG8" s="52"/>
      <c r="GH8" s="52"/>
      <c r="GI8" s="52"/>
      <c r="GJ8" s="52"/>
      <c r="GK8" s="52"/>
      <c r="GL8" s="52"/>
      <c r="GM8" s="52"/>
      <c r="GN8" s="52"/>
      <c r="GO8" s="52"/>
      <c r="GP8" s="52"/>
      <c r="GQ8" s="52"/>
      <c r="GR8" s="52"/>
      <c r="GS8" s="52"/>
      <c r="GT8" s="52"/>
      <c r="GU8" s="52"/>
      <c r="GV8" s="52"/>
      <c r="GW8" s="52"/>
      <c r="GX8" s="52"/>
      <c r="GY8" s="52"/>
      <c r="GZ8" s="52"/>
      <c r="HA8" s="52"/>
      <c r="HB8" s="52"/>
      <c r="HC8" s="52"/>
      <c r="HD8" s="52"/>
      <c r="HE8" s="52"/>
      <c r="HF8" s="52"/>
      <c r="HG8" s="52"/>
      <c r="HH8" s="52"/>
      <c r="HI8" s="52"/>
      <c r="HJ8" s="52"/>
      <c r="HK8" s="52"/>
      <c r="HL8" s="52"/>
      <c r="HM8" s="52"/>
      <c r="HN8" s="52"/>
      <c r="HO8" s="52"/>
      <c r="HP8" s="52"/>
      <c r="HQ8" s="52"/>
      <c r="HR8" s="52"/>
      <c r="HS8" s="52"/>
      <c r="HT8" s="52"/>
      <c r="HU8" s="52"/>
      <c r="HV8" s="52"/>
      <c r="HW8" s="52"/>
      <c r="HX8" s="52"/>
      <c r="HY8" s="52"/>
      <c r="HZ8" s="52"/>
      <c r="IA8" s="52"/>
      <c r="IB8" s="52"/>
      <c r="IC8" s="52"/>
      <c r="ID8" s="52"/>
      <c r="IE8" s="52"/>
      <c r="IF8" s="52"/>
      <c r="IG8" s="52"/>
      <c r="IH8" s="52"/>
      <c r="II8" s="52"/>
      <c r="IJ8" s="52"/>
      <c r="IK8" s="52"/>
      <c r="IL8" s="52"/>
      <c r="IM8" s="52"/>
      <c r="IN8" s="52"/>
      <c r="IO8" s="52"/>
      <c r="IP8" s="52"/>
      <c r="IQ8" s="52"/>
      <c r="IR8" s="52"/>
      <c r="IS8" s="52"/>
      <c r="IT8" s="52"/>
      <c r="IU8" s="52"/>
      <c r="IV8" s="52"/>
      <c r="IW8" s="52"/>
      <c r="IX8" s="52"/>
      <c r="IY8" s="52"/>
      <c r="IZ8" s="52"/>
      <c r="JA8" s="52"/>
      <c r="JB8" s="52"/>
      <c r="JC8" s="52"/>
      <c r="JD8" s="52"/>
      <c r="JE8" s="52"/>
      <c r="JF8" s="52"/>
      <c r="JG8" s="52"/>
      <c r="JH8" s="52"/>
      <c r="JI8" s="52"/>
      <c r="JJ8" s="52"/>
      <c r="JK8" s="52"/>
      <c r="JL8" s="52"/>
      <c r="JM8" s="52"/>
      <c r="JN8" s="52"/>
      <c r="JO8" s="52"/>
      <c r="JP8" s="52"/>
      <c r="JQ8" s="52"/>
      <c r="JR8" s="52"/>
      <c r="JS8" s="52"/>
      <c r="JT8" s="52"/>
      <c r="JU8" s="52"/>
      <c r="JV8" s="52"/>
      <c r="JW8" s="52"/>
      <c r="JX8" s="52"/>
      <c r="JY8" s="52"/>
      <c r="JZ8" s="52"/>
      <c r="KA8" s="52"/>
      <c r="KB8" s="52"/>
      <c r="KC8" s="52"/>
      <c r="KD8" s="52"/>
      <c r="KE8" s="52"/>
      <c r="KF8" s="52"/>
      <c r="KG8" s="52"/>
      <c r="KH8" s="52"/>
      <c r="KI8" s="52"/>
      <c r="KJ8" s="52"/>
      <c r="KK8" s="52"/>
      <c r="KL8" s="52"/>
      <c r="KM8" s="52"/>
      <c r="KN8" s="52"/>
      <c r="KO8" s="52"/>
      <c r="KP8" s="52"/>
      <c r="KQ8" s="52"/>
      <c r="KR8" s="52"/>
      <c r="KS8" s="52"/>
      <c r="KT8" s="52"/>
      <c r="KU8" s="52"/>
      <c r="KV8" s="52"/>
      <c r="KW8" s="52"/>
      <c r="KX8" s="52"/>
      <c r="KY8" s="52"/>
      <c r="KZ8" s="52"/>
      <c r="LA8" s="52"/>
      <c r="LB8" s="52"/>
      <c r="LC8" s="52"/>
      <c r="LD8" s="52"/>
      <c r="LE8" s="52"/>
      <c r="LF8" s="52"/>
      <c r="LG8" s="52"/>
      <c r="LH8" s="52"/>
      <c r="LI8" s="52"/>
      <c r="LJ8" s="52"/>
      <c r="LK8" s="52"/>
      <c r="LL8" s="52"/>
      <c r="LM8" s="52"/>
      <c r="LN8" s="52"/>
      <c r="LO8" s="52"/>
      <c r="LP8" s="52"/>
      <c r="LQ8" s="52"/>
      <c r="LR8" s="52"/>
      <c r="LS8" s="52"/>
      <c r="LT8" s="52"/>
      <c r="LU8" s="52"/>
      <c r="LV8" s="52"/>
      <c r="LW8" s="52"/>
      <c r="LX8" s="52"/>
      <c r="LY8" s="52"/>
      <c r="LZ8" s="52"/>
      <c r="MA8" s="52"/>
      <c r="MB8" s="52"/>
      <c r="MC8" s="52"/>
      <c r="MD8" s="52"/>
      <c r="ME8" s="52"/>
      <c r="MF8" s="52"/>
      <c r="MG8" s="52"/>
      <c r="MH8" s="52"/>
      <c r="MI8" s="52"/>
      <c r="MJ8" s="52"/>
      <c r="MK8" s="52"/>
      <c r="ML8" s="52"/>
      <c r="MM8" s="52"/>
      <c r="MN8" s="52"/>
      <c r="MO8" s="52"/>
      <c r="MP8" s="52"/>
      <c r="MQ8" s="52"/>
      <c r="MR8" s="52"/>
      <c r="MS8" s="52"/>
      <c r="MT8" s="52"/>
      <c r="MU8" s="52"/>
      <c r="MV8" s="52"/>
      <c r="MW8" s="52"/>
      <c r="MX8" s="52"/>
      <c r="MY8" s="52"/>
      <c r="MZ8" s="52"/>
      <c r="NA8" s="52"/>
      <c r="NB8" s="52"/>
      <c r="NC8" s="52"/>
      <c r="ND8" s="52"/>
      <c r="NE8" s="52"/>
      <c r="NF8" s="52"/>
      <c r="NG8" s="52"/>
      <c r="NH8" s="52"/>
      <c r="NI8" s="52"/>
      <c r="NJ8" s="52"/>
      <c r="NK8" s="52"/>
      <c r="NL8" s="52"/>
      <c r="NM8" s="52"/>
      <c r="NN8" s="52"/>
      <c r="NO8" s="52"/>
      <c r="NP8" s="52"/>
      <c r="NQ8" s="52"/>
      <c r="NR8" s="52"/>
      <c r="NS8" s="52"/>
      <c r="NT8" s="52"/>
      <c r="NU8" s="52"/>
      <c r="NV8" s="52"/>
      <c r="NW8" s="52"/>
      <c r="NX8" s="52"/>
      <c r="NY8" s="52"/>
      <c r="NZ8" s="52"/>
      <c r="OA8" s="52"/>
      <c r="OB8" s="52"/>
      <c r="OC8" s="52"/>
      <c r="OD8" s="52"/>
      <c r="OE8" s="52"/>
      <c r="OF8" s="52"/>
      <c r="OG8" s="52"/>
      <c r="OH8" s="52"/>
      <c r="OI8" s="52"/>
      <c r="OJ8" s="52"/>
      <c r="OK8" s="52"/>
      <c r="OL8" s="52"/>
      <c r="OM8" s="52"/>
      <c r="ON8" s="52"/>
      <c r="OO8" s="52"/>
      <c r="OP8" s="52"/>
      <c r="OQ8" s="52"/>
      <c r="OR8" s="52"/>
      <c r="OS8" s="52"/>
      <c r="OT8" s="52"/>
      <c r="OU8" s="52"/>
      <c r="OV8" s="52"/>
      <c r="OW8" s="52"/>
      <c r="OX8" s="52"/>
      <c r="OY8" s="52"/>
      <c r="OZ8" s="52"/>
      <c r="PA8" s="52"/>
      <c r="PB8" s="52"/>
      <c r="PC8" s="52"/>
      <c r="PD8" s="52"/>
      <c r="PE8" s="52"/>
      <c r="PF8" s="52"/>
      <c r="PG8" s="52"/>
      <c r="PH8" s="52"/>
      <c r="PI8" s="52"/>
      <c r="PJ8" s="52"/>
      <c r="PK8" s="52"/>
      <c r="PL8" s="52"/>
      <c r="PM8" s="52"/>
      <c r="PN8" s="52"/>
      <c r="PO8" s="52"/>
      <c r="PP8" s="52"/>
      <c r="PQ8" s="52"/>
      <c r="PR8" s="52"/>
      <c r="PS8" s="52"/>
      <c r="PT8" s="52"/>
      <c r="PU8" s="52"/>
      <c r="PV8" s="52"/>
      <c r="PW8" s="52"/>
      <c r="PX8" s="52"/>
      <c r="PY8" s="52"/>
      <c r="PZ8" s="52"/>
      <c r="QA8" s="52"/>
      <c r="QB8" s="52"/>
      <c r="QC8" s="52"/>
      <c r="QD8" s="52"/>
      <c r="QE8" s="52"/>
      <c r="QF8" s="52"/>
      <c r="QG8" s="52"/>
      <c r="QH8" s="52"/>
      <c r="QI8" s="52"/>
      <c r="QJ8" s="52"/>
      <c r="QK8" s="52"/>
      <c r="QL8" s="52"/>
      <c r="QM8" s="52"/>
      <c r="QN8" s="52"/>
      <c r="QO8" s="52"/>
      <c r="QP8" s="52"/>
      <c r="QQ8" s="52"/>
      <c r="QR8" s="52"/>
      <c r="QS8" s="52"/>
      <c r="QT8" s="52"/>
      <c r="QU8" s="52"/>
      <c r="QV8" s="52"/>
      <c r="QW8" s="52"/>
      <c r="QX8" s="52"/>
      <c r="QY8" s="52"/>
      <c r="QZ8" s="52"/>
      <c r="RA8" s="52"/>
      <c r="RB8" s="52"/>
      <c r="RC8" s="52"/>
      <c r="RD8" s="52"/>
      <c r="RE8" s="52"/>
      <c r="RF8" s="52"/>
      <c r="RG8" s="52"/>
      <c r="RH8" s="52"/>
      <c r="RI8" s="52"/>
      <c r="RJ8" s="52"/>
      <c r="RK8" s="52"/>
      <c r="RL8" s="52"/>
      <c r="RM8" s="52"/>
      <c r="RN8" s="52"/>
      <c r="RO8" s="52"/>
      <c r="RP8" s="52"/>
      <c r="RQ8" s="52"/>
      <c r="RR8" s="52"/>
      <c r="RS8" s="52"/>
      <c r="RT8" s="52"/>
      <c r="RU8" s="52"/>
      <c r="RV8" s="52"/>
      <c r="RW8" s="52"/>
      <c r="RX8" s="52"/>
      <c r="RY8" s="52"/>
      <c r="RZ8" s="52"/>
      <c r="SA8" s="52"/>
      <c r="SB8" s="52"/>
      <c r="SC8" s="52"/>
      <c r="SD8" s="52"/>
      <c r="SE8" s="52"/>
      <c r="SF8" s="52"/>
      <c r="SG8" s="52"/>
      <c r="SH8" s="52"/>
      <c r="SI8" s="52"/>
      <c r="SJ8" s="52"/>
      <c r="SK8" s="52"/>
      <c r="SL8" s="52"/>
      <c r="SM8" s="52"/>
      <c r="SN8" s="52"/>
      <c r="SO8" s="52"/>
      <c r="SP8" s="52"/>
      <c r="SQ8" s="52"/>
      <c r="SR8" s="52"/>
      <c r="SS8" s="52"/>
      <c r="ST8" s="52"/>
      <c r="SU8" s="52"/>
      <c r="SV8" s="52"/>
      <c r="SW8" s="52"/>
      <c r="SX8" s="52"/>
      <c r="SY8" s="52"/>
      <c r="SZ8" s="52"/>
      <c r="TA8" s="52"/>
      <c r="TB8" s="52"/>
      <c r="TC8" s="52"/>
      <c r="TD8" s="52"/>
      <c r="TE8" s="52"/>
      <c r="TF8" s="52"/>
      <c r="TG8" s="52"/>
      <c r="TH8" s="52"/>
      <c r="TI8" s="52"/>
      <c r="TJ8" s="52"/>
      <c r="TK8" s="52"/>
      <c r="TL8" s="52"/>
      <c r="TM8" s="52"/>
      <c r="TN8" s="52"/>
      <c r="TO8" s="52"/>
      <c r="TP8" s="52"/>
      <c r="TQ8" s="52"/>
      <c r="TR8" s="52"/>
      <c r="TS8" s="52"/>
      <c r="TT8" s="52"/>
      <c r="TU8" s="52"/>
      <c r="TV8" s="52"/>
      <c r="TW8" s="52"/>
      <c r="TX8" s="52"/>
      <c r="TY8" s="52"/>
      <c r="TZ8" s="52"/>
      <c r="UA8" s="52"/>
      <c r="UB8" s="52"/>
      <c r="UC8" s="52"/>
      <c r="UD8" s="52"/>
      <c r="UE8" s="52"/>
      <c r="UF8" s="52"/>
      <c r="UG8" s="52"/>
      <c r="UH8" s="52"/>
      <c r="UI8" s="52"/>
      <c r="UJ8" s="52"/>
      <c r="UK8" s="52"/>
      <c r="UL8" s="52"/>
      <c r="UM8" s="52"/>
      <c r="UN8" s="52"/>
      <c r="UO8" s="52"/>
      <c r="UP8" s="52"/>
      <c r="UQ8" s="52"/>
      <c r="UR8" s="52"/>
      <c r="US8" s="52"/>
      <c r="UT8" s="52"/>
      <c r="UU8" s="52"/>
      <c r="UV8" s="52"/>
      <c r="UW8" s="52"/>
      <c r="UX8" s="52"/>
      <c r="UY8" s="52"/>
      <c r="UZ8" s="52"/>
      <c r="VA8" s="52"/>
      <c r="VB8" s="52"/>
      <c r="VC8" s="52"/>
      <c r="VD8" s="52"/>
      <c r="VE8" s="52"/>
      <c r="VF8" s="52"/>
      <c r="VG8" s="52"/>
      <c r="VH8" s="52"/>
      <c r="VI8" s="52"/>
      <c r="VJ8" s="52"/>
      <c r="VK8" s="52"/>
      <c r="VL8" s="52"/>
      <c r="VM8" s="52"/>
      <c r="VN8" s="52"/>
      <c r="VO8" s="52"/>
      <c r="VP8" s="52"/>
      <c r="VQ8" s="52"/>
      <c r="VR8" s="52"/>
      <c r="VS8" s="52"/>
      <c r="VT8" s="52"/>
      <c r="VU8" s="52"/>
      <c r="VV8" s="52"/>
      <c r="VW8" s="52"/>
      <c r="VX8" s="52"/>
      <c r="VY8" s="52"/>
      <c r="VZ8" s="52"/>
      <c r="WA8" s="52"/>
      <c r="WB8" s="52"/>
      <c r="WC8" s="52"/>
      <c r="WD8" s="52"/>
      <c r="WE8" s="52"/>
      <c r="WF8" s="52"/>
      <c r="WG8" s="52"/>
      <c r="WH8" s="52"/>
      <c r="WI8" s="52"/>
      <c r="WJ8" s="52"/>
      <c r="WK8" s="52"/>
      <c r="WL8" s="52"/>
      <c r="WM8" s="52"/>
      <c r="WN8" s="52"/>
      <c r="WO8" s="52"/>
      <c r="WP8" s="52"/>
      <c r="WQ8" s="52"/>
      <c r="WR8" s="52"/>
      <c r="WS8" s="52"/>
      <c r="WT8" s="52"/>
      <c r="WU8" s="52"/>
      <c r="WV8" s="52"/>
      <c r="WW8" s="52"/>
      <c r="WX8" s="52"/>
      <c r="WY8" s="52"/>
      <c r="WZ8" s="52"/>
      <c r="XA8" s="52"/>
      <c r="XB8" s="52"/>
      <c r="XC8" s="52"/>
      <c r="XD8" s="52"/>
      <c r="XE8" s="52"/>
      <c r="XF8" s="52"/>
      <c r="XG8" s="52"/>
      <c r="XH8" s="52"/>
      <c r="XI8" s="52"/>
      <c r="XJ8" s="52"/>
      <c r="XK8" s="52"/>
      <c r="XL8" s="52"/>
      <c r="XM8" s="52"/>
      <c r="XN8" s="52"/>
      <c r="XO8" s="52"/>
      <c r="XP8" s="52"/>
      <c r="XQ8" s="52"/>
      <c r="XR8" s="52"/>
      <c r="XS8" s="52"/>
      <c r="XT8" s="52"/>
      <c r="XU8" s="52"/>
      <c r="XV8" s="52"/>
      <c r="XW8" s="52"/>
      <c r="XX8" s="52"/>
      <c r="XY8" s="52"/>
      <c r="XZ8" s="52"/>
      <c r="YA8" s="52"/>
      <c r="YB8" s="52"/>
      <c r="YC8" s="52"/>
      <c r="YD8" s="52"/>
      <c r="YE8" s="52"/>
      <c r="YF8" s="52"/>
      <c r="YG8" s="52"/>
      <c r="YH8" s="52"/>
      <c r="YI8" s="52"/>
      <c r="YJ8" s="52"/>
      <c r="YK8" s="52"/>
      <c r="YL8" s="52"/>
      <c r="YM8" s="52"/>
      <c r="YN8" s="52"/>
      <c r="YO8" s="52"/>
      <c r="YP8" s="52"/>
      <c r="YQ8" s="52"/>
      <c r="YR8" s="52"/>
      <c r="YS8" s="52"/>
      <c r="YT8" s="52"/>
      <c r="YU8" s="52"/>
      <c r="YV8" s="52"/>
      <c r="YW8" s="52"/>
      <c r="YX8" s="52"/>
      <c r="YY8" s="52"/>
      <c r="YZ8" s="52"/>
      <c r="ZA8" s="52"/>
      <c r="ZB8" s="52"/>
      <c r="ZC8" s="52"/>
      <c r="ZD8" s="52"/>
      <c r="ZE8" s="52"/>
      <c r="ZF8" s="52"/>
      <c r="ZG8" s="52"/>
      <c r="ZH8" s="52"/>
      <c r="ZI8" s="52"/>
      <c r="ZJ8" s="52"/>
      <c r="ZK8" s="52"/>
      <c r="ZL8" s="52"/>
      <c r="ZM8" s="52"/>
      <c r="ZN8" s="52"/>
      <c r="ZO8" s="52"/>
      <c r="ZP8" s="52"/>
      <c r="ZQ8" s="52"/>
      <c r="ZR8" s="52"/>
      <c r="ZS8" s="52"/>
      <c r="ZT8" s="52"/>
      <c r="ZU8" s="52"/>
      <c r="ZV8" s="52"/>
      <c r="ZW8" s="52"/>
      <c r="ZX8" s="52"/>
      <c r="ZY8" s="52"/>
      <c r="ZZ8" s="52"/>
      <c r="AAA8" s="52"/>
      <c r="AAB8" s="52"/>
      <c r="AAC8" s="52"/>
      <c r="AAD8" s="52"/>
      <c r="AAE8" s="52"/>
      <c r="AAF8" s="52"/>
      <c r="AAG8" s="52"/>
      <c r="AAH8" s="52"/>
      <c r="AAI8" s="52"/>
      <c r="AAJ8" s="52"/>
      <c r="AAK8" s="52"/>
      <c r="AAL8" s="52"/>
      <c r="AAM8" s="52"/>
      <c r="AAN8" s="52"/>
      <c r="AAO8" s="52"/>
      <c r="AAP8" s="52"/>
      <c r="AAQ8" s="52"/>
      <c r="AAR8" s="52"/>
      <c r="AAS8" s="52"/>
      <c r="AAT8" s="52"/>
      <c r="AAU8" s="52"/>
      <c r="AAV8" s="52"/>
      <c r="AAW8" s="52"/>
      <c r="AAX8" s="52"/>
      <c r="AAY8" s="52"/>
      <c r="AAZ8" s="52"/>
      <c r="ABA8" s="52"/>
      <c r="ABB8" s="52"/>
      <c r="ABC8" s="52"/>
      <c r="ABD8" s="52"/>
      <c r="ABE8" s="52"/>
      <c r="ABF8" s="52"/>
      <c r="ABG8" s="52"/>
      <c r="ABH8" s="52"/>
      <c r="ABI8" s="52"/>
      <c r="ABJ8" s="52"/>
      <c r="ABK8" s="52"/>
      <c r="ABL8" s="52"/>
      <c r="ABM8" s="52"/>
      <c r="ABN8" s="52"/>
      <c r="ABO8" s="52"/>
      <c r="ABP8" s="52"/>
      <c r="ABQ8" s="52"/>
      <c r="ABR8" s="52"/>
      <c r="ABS8" s="52"/>
      <c r="ABT8" s="52"/>
      <c r="ABU8" s="52"/>
      <c r="ABV8" s="52"/>
      <c r="ABW8" s="52"/>
      <c r="ABX8" s="52"/>
      <c r="ABY8" s="52"/>
      <c r="ABZ8" s="52"/>
      <c r="ACA8" s="52"/>
      <c r="ACB8" s="52"/>
      <c r="ACC8" s="52"/>
      <c r="ACD8" s="52"/>
      <c r="ACE8" s="52"/>
      <c r="ACF8" s="52"/>
      <c r="ACG8" s="52"/>
      <c r="ACH8" s="52"/>
      <c r="ACI8" s="52"/>
      <c r="ACJ8" s="52"/>
      <c r="ACK8" s="52"/>
      <c r="ACL8" s="52"/>
      <c r="ACM8" s="52"/>
      <c r="ACN8" s="52"/>
      <c r="ACO8" s="52"/>
      <c r="ACP8" s="52"/>
      <c r="ACQ8" s="52"/>
      <c r="ACR8" s="52"/>
      <c r="ACS8" s="52"/>
      <c r="ACT8" s="52"/>
      <c r="ACU8" s="52"/>
      <c r="ACV8" s="52"/>
      <c r="ACW8" s="52"/>
      <c r="ACX8" s="52"/>
      <c r="ACY8" s="52"/>
      <c r="ACZ8" s="52"/>
      <c r="ADA8" s="52"/>
      <c r="ADB8" s="52"/>
      <c r="ADC8" s="52"/>
      <c r="ADD8" s="52"/>
      <c r="ADE8" s="52"/>
      <c r="ADF8" s="52"/>
      <c r="ADG8" s="52"/>
      <c r="ADH8" s="52"/>
      <c r="ADI8" s="52"/>
      <c r="ADJ8" s="52"/>
      <c r="ADK8" s="52"/>
      <c r="ADL8" s="52"/>
      <c r="ADM8" s="52"/>
      <c r="ADN8" s="52"/>
      <c r="ADO8" s="52"/>
      <c r="ADP8" s="52"/>
      <c r="ADQ8" s="52"/>
      <c r="ADR8" s="52"/>
      <c r="ADS8" s="52"/>
      <c r="ADT8" s="52"/>
      <c r="ADU8" s="52"/>
      <c r="ADV8" s="52"/>
      <c r="ADW8" s="52"/>
      <c r="ADX8" s="52"/>
      <c r="ADY8" s="52"/>
      <c r="ADZ8" s="52"/>
      <c r="AEA8" s="52"/>
      <c r="AEB8" s="52"/>
      <c r="AEC8" s="52"/>
      <c r="AED8" s="52"/>
      <c r="AEE8" s="52"/>
      <c r="AEF8" s="52"/>
      <c r="AEG8" s="52"/>
      <c r="AEH8" s="52"/>
      <c r="AEI8" s="52"/>
      <c r="AEJ8" s="52"/>
      <c r="AEK8" s="52"/>
      <c r="AEL8" s="52"/>
      <c r="AEM8" s="52"/>
      <c r="AEN8" s="52"/>
      <c r="AEO8" s="52"/>
      <c r="AEP8" s="52"/>
      <c r="AEQ8" s="52"/>
      <c r="AER8" s="52"/>
      <c r="AES8" s="52"/>
      <c r="AET8" s="52"/>
      <c r="AEU8" s="52"/>
      <c r="AEV8" s="52"/>
      <c r="AEW8" s="52"/>
      <c r="AEX8" s="52"/>
      <c r="AEY8" s="52"/>
      <c r="AEZ8" s="52"/>
      <c r="AFA8" s="52"/>
      <c r="AFB8" s="52"/>
      <c r="AFC8" s="52"/>
      <c r="AFD8" s="52"/>
      <c r="AFE8" s="52"/>
      <c r="AFF8" s="52"/>
      <c r="AFG8" s="52"/>
      <c r="AFH8" s="52"/>
      <c r="AFI8" s="52"/>
      <c r="AFJ8" s="52"/>
      <c r="AFK8" s="52"/>
      <c r="AFL8" s="52"/>
      <c r="AFM8" s="52"/>
      <c r="AFN8" s="52"/>
      <c r="AFO8" s="52"/>
      <c r="AFP8" s="52"/>
      <c r="AFQ8" s="52"/>
      <c r="AFR8" s="52"/>
      <c r="AFS8" s="52"/>
      <c r="AFT8" s="52"/>
      <c r="AFU8" s="52"/>
      <c r="AFV8" s="52"/>
      <c r="AFW8" s="52"/>
      <c r="AFX8" s="52"/>
      <c r="AFY8" s="52"/>
      <c r="AFZ8" s="52"/>
      <c r="AGA8" s="52"/>
      <c r="AGB8" s="52"/>
      <c r="AGC8" s="52"/>
      <c r="AGD8" s="52"/>
      <c r="AGE8" s="52"/>
      <c r="AGF8" s="52"/>
      <c r="AGG8" s="52"/>
      <c r="AGH8" s="52"/>
      <c r="AGI8" s="52"/>
      <c r="AGJ8" s="52"/>
      <c r="AGK8" s="52"/>
      <c r="AGL8" s="52"/>
      <c r="AGM8" s="52"/>
      <c r="AGN8" s="52"/>
      <c r="AGO8" s="52"/>
      <c r="AGP8" s="52"/>
      <c r="AGQ8" s="52"/>
      <c r="AGR8" s="52"/>
      <c r="AGS8" s="52"/>
      <c r="AGT8" s="52"/>
      <c r="AGU8" s="52"/>
      <c r="AGV8" s="52"/>
      <c r="AGW8" s="52"/>
      <c r="AGX8" s="52"/>
      <c r="AGY8" s="52"/>
      <c r="AGZ8" s="52"/>
      <c r="AHA8" s="52"/>
      <c r="AHB8" s="52"/>
      <c r="AHC8" s="52"/>
      <c r="AHD8" s="52"/>
      <c r="AHE8" s="52"/>
      <c r="AHF8" s="52"/>
      <c r="AHG8" s="52"/>
      <c r="AHH8" s="52"/>
      <c r="AHI8" s="52"/>
      <c r="AHJ8" s="52"/>
      <c r="AHK8" s="52"/>
      <c r="AHL8" s="52"/>
      <c r="AHM8" s="52"/>
      <c r="AHN8" s="52"/>
      <c r="AHO8" s="52"/>
      <c r="AHP8" s="52"/>
      <c r="AHQ8" s="52"/>
      <c r="AHR8" s="52"/>
      <c r="AHS8" s="52"/>
      <c r="AHT8" s="52"/>
      <c r="AHU8" s="52"/>
      <c r="AHV8" s="52"/>
      <c r="AHW8" s="52"/>
      <c r="AHX8" s="52"/>
      <c r="AHY8" s="52"/>
      <c r="AHZ8" s="52"/>
      <c r="AIA8" s="52"/>
      <c r="AIB8" s="52"/>
      <c r="AIC8" s="52"/>
      <c r="AID8" s="52"/>
      <c r="AIE8" s="52"/>
      <c r="AIF8" s="52"/>
      <c r="AIG8" s="52"/>
      <c r="AIH8" s="52"/>
      <c r="AII8" s="52"/>
      <c r="AIJ8" s="52"/>
      <c r="AIK8" s="52"/>
      <c r="AIL8" s="52"/>
      <c r="AIM8" s="52"/>
      <c r="AIN8" s="52"/>
      <c r="AIO8" s="52"/>
      <c r="AIP8" s="52"/>
      <c r="AIQ8" s="52"/>
      <c r="AIR8" s="52"/>
      <c r="AIS8" s="52"/>
      <c r="AIT8" s="52"/>
      <c r="AIU8" s="52"/>
      <c r="AIV8" s="52"/>
      <c r="AIW8" s="52"/>
      <c r="AIX8" s="52"/>
      <c r="AIY8" s="52"/>
      <c r="AIZ8" s="52"/>
      <c r="AJA8" s="52"/>
      <c r="AJB8" s="52"/>
      <c r="AJC8" s="52"/>
      <c r="AJD8" s="52"/>
      <c r="AJE8" s="52"/>
      <c r="AJF8" s="52"/>
      <c r="AJG8" s="52"/>
      <c r="AJH8" s="52"/>
      <c r="AJI8" s="52"/>
      <c r="AJJ8" s="52"/>
      <c r="AJK8" s="52"/>
      <c r="AJL8" s="52"/>
      <c r="AJM8" s="52"/>
      <c r="AJN8" s="52"/>
      <c r="AJO8" s="52"/>
      <c r="AJP8" s="52"/>
      <c r="AJQ8" s="52"/>
      <c r="AJR8" s="52"/>
      <c r="AJS8" s="52"/>
      <c r="AJT8" s="52"/>
      <c r="AJU8" s="52"/>
      <c r="AJV8" s="52"/>
      <c r="AJW8" s="52"/>
      <c r="AJX8" s="52"/>
      <c r="AJY8" s="52"/>
      <c r="AJZ8" s="52"/>
      <c r="AKA8" s="52"/>
      <c r="AKB8" s="52"/>
      <c r="AKC8" s="52"/>
      <c r="AKD8" s="52"/>
      <c r="AKE8" s="52"/>
      <c r="AKF8" s="52"/>
      <c r="AKG8" s="52"/>
      <c r="AKH8" s="52"/>
      <c r="AKI8" s="52"/>
      <c r="AKJ8" s="52"/>
      <c r="AKK8" s="52"/>
      <c r="AKL8" s="52"/>
      <c r="AKM8" s="52"/>
      <c r="AKN8" s="52"/>
      <c r="AKO8" s="52"/>
      <c r="AKP8" s="52"/>
      <c r="AKQ8" s="52"/>
      <c r="AKR8" s="52"/>
      <c r="AKS8" s="52"/>
      <c r="AKT8" s="52"/>
      <c r="AKU8" s="52"/>
      <c r="AKV8" s="52"/>
      <c r="AKW8" s="52"/>
      <c r="AKX8" s="52"/>
      <c r="AKY8" s="52"/>
      <c r="AKZ8" s="52"/>
      <c r="ALA8" s="52"/>
      <c r="ALB8" s="52"/>
      <c r="ALC8" s="52"/>
      <c r="ALD8" s="52"/>
      <c r="ALE8" s="52"/>
      <c r="ALF8" s="52"/>
      <c r="ALG8" s="52"/>
      <c r="ALH8" s="52"/>
      <c r="ALI8" s="52"/>
      <c r="ALJ8" s="52"/>
      <c r="ALK8" s="52"/>
      <c r="ALL8" s="52"/>
      <c r="ALM8" s="52"/>
      <c r="ALN8" s="52"/>
      <c r="ALO8" s="52"/>
      <c r="ALP8" s="52"/>
      <c r="ALQ8" s="52"/>
      <c r="ALR8" s="52"/>
      <c r="ALS8" s="52"/>
      <c r="ALT8" s="52"/>
      <c r="ALU8" s="52"/>
      <c r="ALV8" s="52"/>
      <c r="ALW8" s="52"/>
      <c r="ALX8" s="52"/>
      <c r="ALY8" s="52"/>
      <c r="ALZ8" s="52"/>
      <c r="AMA8" s="52"/>
      <c r="AMB8" s="52"/>
      <c r="AMC8" s="52"/>
      <c r="AMD8" s="52"/>
      <c r="AME8" s="52"/>
      <c r="AMF8" s="52"/>
      <c r="AMG8" s="52"/>
      <c r="AMH8" s="52"/>
      <c r="AMI8" s="52"/>
      <c r="AMJ8" s="52"/>
      <c r="AMK8" s="52"/>
      <c r="AML8" s="52"/>
      <c r="AMM8" s="52"/>
      <c r="AMN8" s="52"/>
      <c r="AMO8" s="52"/>
      <c r="AMP8" s="52"/>
      <c r="AMQ8" s="52"/>
      <c r="AMR8" s="52"/>
      <c r="AMS8" s="52"/>
      <c r="AMT8" s="52"/>
      <c r="AMU8" s="52"/>
      <c r="AMV8" s="52"/>
      <c r="AMW8" s="52"/>
      <c r="AMX8" s="52"/>
      <c r="AMY8" s="52"/>
      <c r="AMZ8" s="52"/>
      <c r="ANA8" s="52"/>
      <c r="ANB8" s="52"/>
      <c r="ANC8" s="52"/>
      <c r="AND8" s="52"/>
      <c r="ANE8" s="52"/>
      <c r="ANF8" s="52"/>
      <c r="ANG8" s="52"/>
      <c r="ANH8" s="52"/>
      <c r="ANI8" s="52"/>
      <c r="ANJ8" s="52"/>
      <c r="ANK8" s="52"/>
      <c r="ANL8" s="52"/>
      <c r="ANM8" s="52"/>
      <c r="ANN8" s="52"/>
      <c r="ANO8" s="52"/>
      <c r="ANP8" s="52"/>
      <c r="ANQ8" s="52"/>
      <c r="ANR8" s="52"/>
      <c r="ANS8" s="52"/>
      <c r="ANT8" s="52"/>
      <c r="ANU8" s="52"/>
      <c r="ANV8" s="52"/>
      <c r="ANW8" s="52"/>
      <c r="ANX8" s="52"/>
      <c r="ANY8" s="52"/>
      <c r="ANZ8" s="52"/>
      <c r="AOA8" s="52"/>
      <c r="AOB8" s="52"/>
      <c r="AOC8" s="52"/>
      <c r="AOD8" s="52"/>
      <c r="AOE8" s="52"/>
      <c r="AOF8" s="52"/>
      <c r="AOG8" s="52"/>
      <c r="AOH8" s="52"/>
      <c r="AOI8" s="52"/>
      <c r="AOJ8" s="52"/>
      <c r="AOK8" s="52"/>
      <c r="AOL8" s="52"/>
      <c r="AOM8" s="52"/>
      <c r="AON8" s="52"/>
      <c r="AOO8" s="52"/>
      <c r="AOP8" s="52"/>
      <c r="AOQ8" s="52"/>
      <c r="AOR8" s="52"/>
      <c r="AOS8" s="52"/>
      <c r="AOT8" s="52"/>
      <c r="AOU8" s="52"/>
      <c r="AOV8" s="52"/>
      <c r="AOW8" s="52"/>
      <c r="AOX8" s="52"/>
      <c r="AOY8" s="52"/>
      <c r="AOZ8" s="52"/>
      <c r="APA8" s="52"/>
      <c r="APB8" s="52"/>
      <c r="APC8" s="52"/>
      <c r="APD8" s="52"/>
      <c r="APE8" s="52"/>
      <c r="APF8" s="52"/>
      <c r="APG8" s="52"/>
      <c r="APH8" s="52"/>
      <c r="API8" s="52"/>
      <c r="APJ8" s="52"/>
      <c r="APK8" s="52"/>
      <c r="APL8" s="52"/>
      <c r="APM8" s="52"/>
      <c r="APN8" s="52"/>
      <c r="APO8" s="52"/>
      <c r="APP8" s="52"/>
      <c r="APQ8" s="52"/>
      <c r="APR8" s="52"/>
      <c r="APS8" s="52"/>
      <c r="APT8" s="52"/>
      <c r="APU8" s="52"/>
      <c r="APV8" s="52"/>
      <c r="APW8" s="52"/>
      <c r="APX8" s="52"/>
      <c r="APY8" s="52"/>
      <c r="APZ8" s="52"/>
      <c r="AQA8" s="52"/>
      <c r="AQB8" s="52"/>
      <c r="AQC8" s="52"/>
      <c r="AQD8" s="52"/>
      <c r="AQE8" s="52"/>
      <c r="AQF8" s="52"/>
      <c r="AQG8" s="52"/>
      <c r="AQH8" s="52"/>
      <c r="AQI8" s="52"/>
      <c r="AQJ8" s="52"/>
      <c r="AQK8" s="52"/>
      <c r="AQL8" s="52"/>
      <c r="AQM8" s="52"/>
      <c r="AQN8" s="52"/>
      <c r="AQO8" s="52"/>
      <c r="AQP8" s="52"/>
      <c r="AQQ8" s="52"/>
      <c r="AQR8" s="52"/>
      <c r="AQS8" s="52"/>
      <c r="AQT8" s="52"/>
      <c r="AQU8" s="52"/>
      <c r="AQV8" s="52"/>
      <c r="AQW8" s="52"/>
      <c r="AQX8" s="52"/>
      <c r="AQY8" s="52"/>
      <c r="AQZ8" s="52"/>
      <c r="ARA8" s="52"/>
      <c r="ARB8" s="52"/>
      <c r="ARC8" s="52"/>
      <c r="ARD8" s="52"/>
      <c r="ARE8" s="52"/>
      <c r="ARF8" s="52"/>
      <c r="ARG8" s="52"/>
      <c r="ARH8" s="52"/>
      <c r="ARI8" s="52"/>
      <c r="ARJ8" s="52"/>
      <c r="ARK8" s="52"/>
      <c r="ARL8" s="52"/>
      <c r="ARM8" s="52"/>
      <c r="ARN8" s="52"/>
      <c r="ARO8" s="52"/>
      <c r="ARP8" s="52"/>
      <c r="ARQ8" s="52"/>
      <c r="ARR8" s="52"/>
      <c r="ARS8" s="52"/>
      <c r="ART8" s="52"/>
      <c r="ARU8" s="52"/>
      <c r="ARV8" s="52"/>
      <c r="ARW8" s="52"/>
      <c r="ARX8" s="52"/>
      <c r="ARY8" s="52"/>
      <c r="ARZ8" s="52"/>
      <c r="ASA8" s="52"/>
      <c r="ASB8" s="52"/>
      <c r="ASC8" s="52"/>
      <c r="ASD8" s="52"/>
      <c r="ASE8" s="52"/>
      <c r="ASF8" s="52"/>
      <c r="ASG8" s="52"/>
      <c r="ASH8" s="52"/>
      <c r="ASI8" s="52"/>
      <c r="ASJ8" s="52"/>
      <c r="ASK8" s="52"/>
      <c r="ASL8" s="52"/>
      <c r="ASM8" s="52"/>
      <c r="ASN8" s="52"/>
      <c r="ASO8" s="52"/>
      <c r="ASP8" s="52"/>
      <c r="ASQ8" s="52"/>
      <c r="ASR8" s="52"/>
      <c r="ASS8" s="52"/>
      <c r="AST8" s="52"/>
      <c r="ASU8" s="52"/>
      <c r="ASV8" s="52"/>
      <c r="ASW8" s="52"/>
      <c r="ASX8" s="52"/>
      <c r="ASY8" s="52"/>
      <c r="ASZ8" s="52"/>
      <c r="ATA8" s="52"/>
      <c r="ATB8" s="52"/>
      <c r="ATC8" s="52"/>
      <c r="ATD8" s="52"/>
      <c r="ATE8" s="52"/>
      <c r="ATF8" s="52"/>
      <c r="ATG8" s="52"/>
      <c r="ATH8" s="52"/>
      <c r="ATI8" s="52"/>
      <c r="ATJ8" s="52"/>
      <c r="ATK8" s="52"/>
      <c r="ATL8" s="52"/>
      <c r="ATM8" s="52"/>
      <c r="ATN8" s="52"/>
      <c r="ATO8" s="52"/>
      <c r="ATP8" s="52"/>
      <c r="ATQ8" s="52"/>
      <c r="ATR8" s="52"/>
      <c r="ATS8" s="52"/>
      <c r="ATT8" s="52"/>
      <c r="ATU8" s="52"/>
      <c r="ATV8" s="52"/>
      <c r="ATW8" s="52"/>
      <c r="ATX8" s="52"/>
      <c r="ATY8" s="52"/>
      <c r="ATZ8" s="52"/>
      <c r="AUA8" s="52"/>
      <c r="AUB8" s="52"/>
      <c r="AUC8" s="52"/>
      <c r="AUD8" s="52"/>
      <c r="AUE8" s="52"/>
      <c r="AUF8" s="52"/>
      <c r="AUG8" s="52"/>
      <c r="AUH8" s="52"/>
      <c r="AUI8" s="52"/>
      <c r="AUJ8" s="52"/>
      <c r="AUK8" s="52"/>
      <c r="AUL8" s="52"/>
      <c r="AUM8" s="52"/>
      <c r="AUN8" s="52"/>
      <c r="AUO8" s="52"/>
      <c r="AUP8" s="52"/>
      <c r="AUQ8" s="52"/>
      <c r="AUR8" s="52"/>
      <c r="AUS8" s="52"/>
      <c r="AUT8" s="52"/>
      <c r="AUU8" s="52"/>
      <c r="AUV8" s="52"/>
      <c r="AUW8" s="52"/>
      <c r="AUX8" s="52"/>
      <c r="AUY8" s="52"/>
      <c r="AUZ8" s="52"/>
      <c r="AVA8" s="52"/>
      <c r="AVB8" s="52"/>
      <c r="AVC8" s="52"/>
      <c r="AVD8" s="52"/>
      <c r="AVE8" s="52"/>
      <c r="AVF8" s="52"/>
      <c r="AVG8" s="52"/>
      <c r="AVH8" s="52"/>
      <c r="AVI8" s="52"/>
      <c r="AVJ8" s="52"/>
      <c r="AVK8" s="52"/>
      <c r="AVL8" s="52"/>
      <c r="AVM8" s="52"/>
      <c r="AVN8" s="52"/>
      <c r="AVO8" s="52"/>
      <c r="AVP8" s="52"/>
      <c r="AVQ8" s="52"/>
      <c r="AVR8" s="52"/>
      <c r="AVS8" s="52"/>
      <c r="AVT8" s="52"/>
      <c r="AVU8" s="52"/>
      <c r="AVV8" s="52"/>
      <c r="AVW8" s="52"/>
      <c r="AVX8" s="52"/>
      <c r="AVY8" s="52"/>
      <c r="AVZ8" s="52"/>
      <c r="AWA8" s="52"/>
      <c r="AWB8" s="52"/>
      <c r="AWC8" s="52"/>
      <c r="AWD8" s="52"/>
      <c r="AWE8" s="52"/>
      <c r="AWF8" s="52"/>
      <c r="AWG8" s="52"/>
      <c r="AWH8" s="52"/>
      <c r="AWI8" s="52"/>
      <c r="AWJ8" s="52"/>
      <c r="AWK8" s="52"/>
      <c r="AWL8" s="52"/>
      <c r="AWM8" s="52"/>
      <c r="AWN8" s="52"/>
      <c r="AWO8" s="52"/>
      <c r="AWP8" s="52"/>
      <c r="AWQ8" s="52"/>
      <c r="AWR8" s="52"/>
      <c r="AWS8" s="52"/>
      <c r="AWT8" s="52"/>
      <c r="AWU8" s="52"/>
      <c r="AWV8" s="52"/>
      <c r="AWW8" s="52"/>
      <c r="AWX8" s="52"/>
      <c r="AWY8" s="52"/>
      <c r="AWZ8" s="52"/>
      <c r="AXA8" s="52"/>
      <c r="AXB8" s="52"/>
      <c r="AXC8" s="52"/>
      <c r="AXD8" s="52"/>
      <c r="AXE8" s="52"/>
      <c r="AXF8" s="52"/>
      <c r="AXG8" s="52"/>
      <c r="AXH8" s="52"/>
      <c r="AXI8" s="52"/>
      <c r="AXJ8" s="52"/>
      <c r="AXK8" s="52"/>
      <c r="AXL8" s="52"/>
      <c r="AXM8" s="52"/>
      <c r="AXN8" s="52"/>
      <c r="AXO8" s="52"/>
      <c r="AXP8" s="52"/>
      <c r="AXQ8" s="52"/>
      <c r="AXR8" s="52"/>
      <c r="AXS8" s="52"/>
      <c r="AXT8" s="52"/>
      <c r="AXU8" s="52"/>
      <c r="AXV8" s="52"/>
      <c r="AXW8" s="52"/>
      <c r="AXX8" s="52"/>
      <c r="AXY8" s="52"/>
      <c r="AXZ8" s="52"/>
      <c r="AYA8" s="52"/>
      <c r="AYB8" s="52"/>
      <c r="AYC8" s="52"/>
      <c r="AYD8" s="52"/>
      <c r="AYE8" s="52"/>
      <c r="AYF8" s="52"/>
      <c r="AYG8" s="52"/>
      <c r="AYH8" s="52"/>
      <c r="AYI8" s="52"/>
      <c r="AYJ8" s="52"/>
      <c r="AYK8" s="52"/>
      <c r="AYL8" s="52"/>
      <c r="AYM8" s="52"/>
      <c r="AYN8" s="52"/>
      <c r="AYO8" s="52"/>
      <c r="AYP8" s="52"/>
      <c r="AYQ8" s="52"/>
      <c r="AYR8" s="52"/>
      <c r="AYS8" s="52"/>
      <c r="AYT8" s="52"/>
      <c r="AYU8" s="52"/>
      <c r="AYV8" s="52"/>
      <c r="AYW8" s="52"/>
      <c r="AYX8" s="52"/>
      <c r="AYY8" s="52"/>
      <c r="AYZ8" s="52"/>
      <c r="AZA8" s="52"/>
      <c r="AZB8" s="52"/>
      <c r="AZC8" s="52"/>
      <c r="AZD8" s="52"/>
      <c r="AZE8" s="52"/>
      <c r="AZF8" s="52"/>
      <c r="AZG8" s="52"/>
      <c r="AZH8" s="52"/>
      <c r="AZI8" s="52"/>
      <c r="AZJ8" s="52"/>
      <c r="AZK8" s="52"/>
      <c r="AZL8" s="52"/>
      <c r="AZM8" s="52"/>
      <c r="AZN8" s="52"/>
      <c r="AZO8" s="52"/>
      <c r="AZP8" s="52"/>
      <c r="AZQ8" s="52"/>
      <c r="AZR8" s="52"/>
      <c r="AZS8" s="52"/>
      <c r="AZT8" s="52"/>
      <c r="AZU8" s="52"/>
      <c r="AZV8" s="52"/>
      <c r="AZW8" s="52"/>
      <c r="AZX8" s="52"/>
      <c r="AZY8" s="52"/>
      <c r="AZZ8" s="52"/>
      <c r="BAA8" s="52"/>
      <c r="BAB8" s="52"/>
      <c r="BAC8" s="52"/>
      <c r="BAD8" s="52"/>
      <c r="BAE8" s="52"/>
      <c r="BAF8" s="52"/>
      <c r="BAG8" s="52"/>
      <c r="BAH8" s="52"/>
      <c r="BAI8" s="52"/>
      <c r="BAJ8" s="52"/>
      <c r="BAK8" s="52"/>
      <c r="BAL8" s="52"/>
      <c r="BAM8" s="52"/>
      <c r="BAN8" s="52"/>
      <c r="BAO8" s="52"/>
      <c r="BAP8" s="52"/>
      <c r="BAQ8" s="52"/>
      <c r="BAR8" s="52"/>
      <c r="BAS8" s="52"/>
      <c r="BAT8" s="52"/>
      <c r="BAU8" s="52"/>
      <c r="BAV8" s="52"/>
      <c r="BAW8" s="52"/>
      <c r="BAX8" s="52"/>
      <c r="BAY8" s="52"/>
      <c r="BAZ8" s="52"/>
      <c r="BBA8" s="52"/>
      <c r="BBB8" s="52"/>
      <c r="BBC8" s="52"/>
      <c r="BBD8" s="52"/>
      <c r="BBE8" s="52"/>
      <c r="BBF8" s="52"/>
      <c r="BBG8" s="52"/>
      <c r="BBH8" s="52"/>
      <c r="BBI8" s="52"/>
      <c r="BBJ8" s="52"/>
      <c r="BBK8" s="52"/>
      <c r="BBL8" s="52"/>
      <c r="BBM8" s="52"/>
      <c r="BBN8" s="52"/>
      <c r="BBO8" s="52"/>
      <c r="BBP8" s="52"/>
      <c r="BBQ8" s="52"/>
      <c r="BBR8" s="52"/>
      <c r="BBS8" s="52"/>
      <c r="BBT8" s="52"/>
      <c r="BBU8" s="52"/>
      <c r="BBV8" s="52"/>
      <c r="BBW8" s="52"/>
      <c r="BBX8" s="52"/>
      <c r="BBY8" s="52"/>
      <c r="BBZ8" s="52"/>
      <c r="BCA8" s="52"/>
      <c r="BCB8" s="52"/>
      <c r="BCC8" s="52"/>
      <c r="BCD8" s="52"/>
      <c r="BCE8" s="52"/>
      <c r="BCF8" s="52"/>
      <c r="BCG8" s="52"/>
      <c r="BCH8" s="52"/>
      <c r="BCI8" s="52"/>
      <c r="BCJ8" s="52"/>
      <c r="BCK8" s="52"/>
      <c r="BCL8" s="52"/>
      <c r="BCM8" s="52"/>
      <c r="BCN8" s="52"/>
      <c r="BCO8" s="52"/>
      <c r="BCP8" s="52"/>
      <c r="BCQ8" s="52"/>
      <c r="BCR8" s="52"/>
      <c r="BCS8" s="52"/>
      <c r="BCT8" s="52"/>
      <c r="BCU8" s="52"/>
      <c r="BCV8" s="52"/>
      <c r="BCW8" s="52"/>
      <c r="BCX8" s="52"/>
      <c r="BCY8" s="52"/>
      <c r="BCZ8" s="52"/>
      <c r="BDA8" s="52"/>
      <c r="BDB8" s="52"/>
      <c r="BDC8" s="52"/>
      <c r="BDD8" s="52"/>
      <c r="BDE8" s="52"/>
      <c r="BDF8" s="52"/>
      <c r="BDG8" s="52"/>
      <c r="BDH8" s="52"/>
      <c r="BDI8" s="52"/>
      <c r="BDJ8" s="52"/>
      <c r="BDK8" s="52"/>
      <c r="BDL8" s="52"/>
      <c r="BDM8" s="52"/>
      <c r="BDN8" s="52"/>
      <c r="BDO8" s="52"/>
      <c r="BDP8" s="52"/>
      <c r="BDQ8" s="52"/>
      <c r="BDR8" s="52"/>
      <c r="BDS8" s="52"/>
      <c r="BDT8" s="52"/>
      <c r="BDU8" s="52"/>
      <c r="BDV8" s="52"/>
      <c r="BDW8" s="52"/>
      <c r="BDX8" s="52"/>
      <c r="BDY8" s="52"/>
      <c r="BDZ8" s="52"/>
      <c r="BEA8" s="52"/>
      <c r="BEB8" s="52"/>
      <c r="BEC8" s="52"/>
      <c r="BED8" s="52"/>
      <c r="BEE8" s="52"/>
      <c r="BEF8" s="52"/>
      <c r="BEG8" s="52"/>
      <c r="BEH8" s="52"/>
      <c r="BEI8" s="52"/>
      <c r="BEJ8" s="52"/>
      <c r="BEK8" s="52"/>
      <c r="BEL8" s="52"/>
      <c r="BEM8" s="52"/>
      <c r="BEN8" s="52"/>
      <c r="BEO8" s="52"/>
      <c r="BEP8" s="52"/>
      <c r="BEQ8" s="52"/>
      <c r="BER8" s="52"/>
      <c r="BES8" s="52"/>
      <c r="BET8" s="52"/>
      <c r="BEU8" s="52"/>
      <c r="BEV8" s="52"/>
      <c r="BEW8" s="52"/>
      <c r="BEX8" s="52"/>
      <c r="BEY8" s="52"/>
      <c r="BEZ8" s="52"/>
      <c r="BFA8" s="52"/>
      <c r="BFB8" s="52"/>
      <c r="BFC8" s="52"/>
      <c r="BFD8" s="52"/>
      <c r="BFE8" s="52"/>
      <c r="BFF8" s="52"/>
      <c r="BFG8" s="52"/>
      <c r="BFH8" s="52"/>
      <c r="BFI8" s="52"/>
      <c r="BFJ8" s="52"/>
      <c r="BFK8" s="52"/>
      <c r="BFL8" s="52"/>
      <c r="BFM8" s="52"/>
      <c r="BFN8" s="52"/>
      <c r="BFO8" s="52"/>
      <c r="BFP8" s="52"/>
      <c r="BFQ8" s="52"/>
      <c r="BFR8" s="52"/>
      <c r="BFS8" s="52"/>
      <c r="BFT8" s="52"/>
      <c r="BFU8" s="52"/>
      <c r="BFV8" s="52"/>
      <c r="BFW8" s="52"/>
      <c r="BFX8" s="52"/>
      <c r="BFY8" s="52"/>
      <c r="BFZ8" s="52"/>
      <c r="BGA8" s="52"/>
      <c r="BGB8" s="52"/>
      <c r="BGC8" s="52"/>
      <c r="BGD8" s="52"/>
      <c r="BGE8" s="52"/>
      <c r="BGF8" s="52"/>
      <c r="BGG8" s="52"/>
      <c r="BGH8" s="52"/>
      <c r="BGI8" s="52"/>
      <c r="BGJ8" s="52"/>
      <c r="BGK8" s="52"/>
      <c r="BGL8" s="52"/>
      <c r="BGM8" s="52"/>
      <c r="BGN8" s="52"/>
      <c r="BGO8" s="52"/>
      <c r="BGP8" s="52"/>
      <c r="BGQ8" s="52"/>
      <c r="BGR8" s="52"/>
      <c r="BGS8" s="52"/>
      <c r="BGT8" s="52"/>
      <c r="BGU8" s="52"/>
      <c r="BGV8" s="52"/>
      <c r="BGW8" s="52"/>
      <c r="BGX8" s="52"/>
      <c r="BGY8" s="52"/>
      <c r="BGZ8" s="52"/>
      <c r="BHA8" s="52"/>
      <c r="BHB8" s="52"/>
      <c r="BHC8" s="52"/>
      <c r="BHD8" s="52"/>
      <c r="BHE8" s="52"/>
      <c r="BHF8" s="52"/>
      <c r="BHG8" s="52"/>
      <c r="BHH8" s="52"/>
      <c r="BHI8" s="52"/>
      <c r="BHJ8" s="52"/>
      <c r="BHK8" s="52"/>
      <c r="BHL8" s="52"/>
      <c r="BHM8" s="52"/>
      <c r="BHN8" s="52"/>
      <c r="BHO8" s="52"/>
      <c r="BHP8" s="52"/>
      <c r="BHQ8" s="52"/>
      <c r="BHR8" s="52"/>
      <c r="BHS8" s="52"/>
      <c r="BHT8" s="52"/>
      <c r="BHU8" s="52"/>
      <c r="BHV8" s="52"/>
      <c r="BHW8" s="52"/>
      <c r="BHX8" s="52"/>
      <c r="BHY8" s="52"/>
      <c r="BHZ8" s="52"/>
      <c r="BIA8" s="52"/>
      <c r="BIB8" s="52"/>
      <c r="BIC8" s="52"/>
      <c r="BID8" s="52"/>
      <c r="BIE8" s="52"/>
      <c r="BIF8" s="52"/>
      <c r="BIG8" s="52"/>
      <c r="BIH8" s="52"/>
      <c r="BII8" s="52"/>
      <c r="BIJ8" s="52"/>
      <c r="BIK8" s="52"/>
      <c r="BIL8" s="52"/>
      <c r="BIM8" s="52"/>
      <c r="BIN8" s="52"/>
      <c r="BIO8" s="52"/>
      <c r="BIP8" s="52"/>
      <c r="BIQ8" s="52"/>
      <c r="BIR8" s="52"/>
      <c r="BIS8" s="52"/>
      <c r="BIT8" s="52"/>
      <c r="BIU8" s="52"/>
      <c r="BIV8" s="52"/>
      <c r="BIW8" s="52"/>
      <c r="BIX8" s="52"/>
      <c r="BIY8" s="52"/>
      <c r="BIZ8" s="52"/>
      <c r="BJA8" s="52"/>
      <c r="BJB8" s="52"/>
      <c r="BJC8" s="52"/>
      <c r="BJD8" s="52"/>
      <c r="BJE8" s="52"/>
      <c r="BJF8" s="52"/>
      <c r="BJG8" s="52"/>
      <c r="BJH8" s="52"/>
      <c r="BJI8" s="52"/>
      <c r="BJJ8" s="52"/>
      <c r="BJK8" s="52"/>
      <c r="BJL8" s="52"/>
      <c r="BJM8" s="52"/>
      <c r="BJN8" s="52"/>
      <c r="BJO8" s="52"/>
      <c r="BJP8" s="52"/>
      <c r="BJQ8" s="52"/>
      <c r="BJR8" s="52"/>
      <c r="BJS8" s="52"/>
      <c r="BJT8" s="52"/>
      <c r="BJU8" s="52"/>
      <c r="BJV8" s="52"/>
      <c r="BJW8" s="52"/>
      <c r="BJX8" s="52"/>
      <c r="BJY8" s="52"/>
      <c r="BJZ8" s="52"/>
      <c r="BKA8" s="52"/>
      <c r="BKB8" s="52"/>
      <c r="BKC8" s="52"/>
      <c r="BKD8" s="52"/>
      <c r="BKE8" s="52"/>
      <c r="BKF8" s="52"/>
      <c r="BKG8" s="52"/>
      <c r="BKH8" s="52"/>
      <c r="BKI8" s="52"/>
      <c r="BKJ8" s="52"/>
      <c r="BKK8" s="52"/>
      <c r="BKL8" s="52"/>
      <c r="BKM8" s="52"/>
      <c r="BKN8" s="52"/>
      <c r="BKO8" s="52"/>
      <c r="BKP8" s="52"/>
      <c r="BKQ8" s="52"/>
      <c r="BKR8" s="52"/>
      <c r="BKS8" s="52"/>
      <c r="BKT8" s="52"/>
      <c r="BKU8" s="52"/>
      <c r="BKV8" s="52"/>
      <c r="BKW8" s="52"/>
      <c r="BKX8" s="52"/>
      <c r="BKY8" s="52"/>
      <c r="BKZ8" s="52"/>
      <c r="BLA8" s="52"/>
      <c r="BLB8" s="52"/>
      <c r="BLC8" s="52"/>
      <c r="BLD8" s="52"/>
      <c r="BLE8" s="52"/>
      <c r="BLF8" s="52"/>
      <c r="BLG8" s="52"/>
      <c r="BLH8" s="52"/>
      <c r="BLI8" s="52"/>
      <c r="BLJ8" s="52"/>
      <c r="BLK8" s="52"/>
      <c r="BLL8" s="52"/>
      <c r="BLM8" s="52"/>
      <c r="BLN8" s="52"/>
      <c r="BLO8" s="52"/>
      <c r="BLP8" s="52"/>
      <c r="BLQ8" s="52"/>
      <c r="BLR8" s="52"/>
      <c r="BLS8" s="52"/>
      <c r="BLT8" s="52"/>
      <c r="BLU8" s="52"/>
      <c r="BLV8" s="52"/>
      <c r="BLW8" s="52"/>
      <c r="BLX8" s="52"/>
      <c r="BLY8" s="52"/>
      <c r="BLZ8" s="52"/>
      <c r="BMA8" s="52"/>
      <c r="BMB8" s="52"/>
      <c r="BMC8" s="52"/>
      <c r="BMD8" s="52"/>
      <c r="BME8" s="52"/>
      <c r="BMF8" s="52"/>
      <c r="BMG8" s="52"/>
      <c r="BMH8" s="52"/>
      <c r="BMI8" s="52"/>
      <c r="BMJ8" s="52"/>
      <c r="BMK8" s="52"/>
      <c r="BML8" s="52"/>
      <c r="BMM8" s="52"/>
      <c r="BMN8" s="52"/>
      <c r="BMO8" s="52"/>
      <c r="BMP8" s="52"/>
      <c r="BMQ8" s="52"/>
      <c r="BMR8" s="52"/>
      <c r="BMS8" s="52"/>
      <c r="BMT8" s="52"/>
      <c r="BMU8" s="52"/>
      <c r="BMV8" s="52"/>
      <c r="BMW8" s="52"/>
      <c r="BMX8" s="52"/>
      <c r="BMY8" s="52"/>
      <c r="BMZ8" s="52"/>
      <c r="BNA8" s="52"/>
      <c r="BNB8" s="52"/>
      <c r="BNC8" s="52"/>
      <c r="BND8" s="52"/>
      <c r="BNE8" s="52"/>
      <c r="BNF8" s="52"/>
      <c r="BNG8" s="52"/>
      <c r="BNH8" s="52"/>
      <c r="BNI8" s="52"/>
      <c r="BNJ8" s="52"/>
      <c r="BNK8" s="52"/>
      <c r="BNL8" s="52"/>
      <c r="BNM8" s="52"/>
      <c r="BNN8" s="52"/>
      <c r="BNO8" s="52"/>
      <c r="BNP8" s="52"/>
      <c r="BNQ8" s="52"/>
      <c r="BNR8" s="52"/>
      <c r="BNS8" s="52"/>
      <c r="BNT8" s="52"/>
      <c r="BNU8" s="52"/>
      <c r="BNV8" s="52"/>
      <c r="BNW8" s="52"/>
      <c r="BNX8" s="52"/>
      <c r="BNY8" s="52"/>
      <c r="BNZ8" s="52"/>
      <c r="BOA8" s="52"/>
      <c r="BOB8" s="52"/>
      <c r="BOC8" s="52"/>
      <c r="BOD8" s="52"/>
      <c r="BOE8" s="52"/>
      <c r="BOF8" s="52"/>
      <c r="BOG8" s="52"/>
      <c r="BOH8" s="52"/>
      <c r="BOI8" s="52"/>
      <c r="BOJ8" s="52"/>
      <c r="BOK8" s="52"/>
      <c r="BOL8" s="52"/>
      <c r="BOM8" s="52"/>
      <c r="BON8" s="52"/>
      <c r="BOO8" s="52"/>
      <c r="BOP8" s="52"/>
      <c r="BOQ8" s="52"/>
      <c r="BOR8" s="52"/>
      <c r="BOS8" s="52"/>
      <c r="BOT8" s="52"/>
      <c r="BOU8" s="52"/>
      <c r="BOV8" s="52"/>
      <c r="BOW8" s="52"/>
      <c r="BOX8" s="52"/>
      <c r="BOY8" s="52"/>
      <c r="BOZ8" s="52"/>
      <c r="BPA8" s="52"/>
      <c r="BPB8" s="52"/>
      <c r="BPC8" s="52"/>
      <c r="BPD8" s="52"/>
      <c r="BPE8" s="52"/>
      <c r="BPF8" s="52"/>
      <c r="BPG8" s="52"/>
      <c r="BPH8" s="52"/>
      <c r="BPI8" s="52"/>
      <c r="BPJ8" s="52"/>
      <c r="BPK8" s="52"/>
      <c r="BPL8" s="52"/>
      <c r="BPM8" s="52"/>
      <c r="BPN8" s="52"/>
      <c r="BPO8" s="52"/>
      <c r="BPP8" s="52"/>
      <c r="BPQ8" s="52"/>
      <c r="BPR8" s="52"/>
      <c r="BPS8" s="52"/>
      <c r="BPT8" s="52"/>
      <c r="BPU8" s="52"/>
      <c r="BPV8" s="52"/>
      <c r="BPW8" s="52"/>
      <c r="BPX8" s="52"/>
      <c r="BPY8" s="52"/>
      <c r="BPZ8" s="52"/>
      <c r="BQA8" s="52"/>
      <c r="BQB8" s="52"/>
      <c r="BQC8" s="52"/>
      <c r="BQD8" s="52"/>
      <c r="BQE8" s="52"/>
      <c r="BQF8" s="52"/>
      <c r="BQG8" s="52"/>
      <c r="BQH8" s="52"/>
      <c r="BQI8" s="52"/>
      <c r="BQJ8" s="52"/>
      <c r="BQK8" s="52"/>
      <c r="BQL8" s="52"/>
      <c r="BQM8" s="52"/>
      <c r="BQN8" s="52"/>
      <c r="BQO8" s="52"/>
      <c r="BQP8" s="52"/>
      <c r="BQQ8" s="52"/>
      <c r="BQR8" s="52"/>
      <c r="BQS8" s="52"/>
      <c r="BQT8" s="52"/>
      <c r="BQU8" s="52"/>
      <c r="BQV8" s="52"/>
      <c r="BQW8" s="52"/>
      <c r="BQX8" s="52"/>
      <c r="BQY8" s="52"/>
      <c r="BQZ8" s="52"/>
      <c r="BRA8" s="52"/>
      <c r="BRB8" s="52"/>
      <c r="BRC8" s="52"/>
      <c r="BRD8" s="52"/>
      <c r="BRE8" s="52"/>
      <c r="BRF8" s="52"/>
      <c r="BRG8" s="52"/>
      <c r="BRH8" s="52"/>
      <c r="BRI8" s="52"/>
      <c r="BRJ8" s="52"/>
      <c r="BRK8" s="52"/>
      <c r="BRL8" s="52"/>
      <c r="BRM8" s="52"/>
      <c r="BRN8" s="52"/>
      <c r="BRO8" s="52"/>
      <c r="BRP8" s="52"/>
      <c r="BRQ8" s="52"/>
      <c r="BRR8" s="52"/>
      <c r="BRS8" s="52"/>
      <c r="BRT8" s="52"/>
      <c r="BRU8" s="52"/>
      <c r="BRV8" s="52"/>
      <c r="BRW8" s="52"/>
      <c r="BRX8" s="52"/>
      <c r="BRY8" s="52"/>
      <c r="BRZ8" s="52"/>
      <c r="BSA8" s="52"/>
      <c r="BSB8" s="52"/>
      <c r="BSC8" s="52"/>
      <c r="BSD8" s="52"/>
      <c r="BSE8" s="52"/>
      <c r="BSF8" s="52"/>
      <c r="BSG8" s="52"/>
      <c r="BSH8" s="52"/>
      <c r="BSI8" s="52"/>
      <c r="BSJ8" s="52"/>
      <c r="BSK8" s="52"/>
      <c r="BSL8" s="52"/>
      <c r="BSM8" s="52"/>
      <c r="BSN8" s="52"/>
      <c r="BSO8" s="52"/>
      <c r="BSP8" s="52"/>
      <c r="BSQ8" s="52"/>
      <c r="BSR8" s="52"/>
      <c r="BSS8" s="52"/>
      <c r="BST8" s="52"/>
      <c r="BSU8" s="52"/>
      <c r="BSV8" s="52"/>
      <c r="BSW8" s="52"/>
      <c r="BSX8" s="52"/>
      <c r="BSY8" s="52"/>
      <c r="BSZ8" s="52"/>
      <c r="BTA8" s="52"/>
      <c r="BTB8" s="52"/>
      <c r="BTC8" s="52"/>
      <c r="BTD8" s="52"/>
      <c r="BTE8" s="52"/>
      <c r="BTF8" s="52"/>
      <c r="BTG8" s="52"/>
      <c r="BTH8" s="52"/>
      <c r="BTI8" s="52"/>
      <c r="BTJ8" s="52"/>
      <c r="BTK8" s="52"/>
      <c r="BTL8" s="52"/>
      <c r="BTM8" s="52"/>
      <c r="BTN8" s="52"/>
      <c r="BTO8" s="52"/>
      <c r="BTP8" s="52"/>
      <c r="BTQ8" s="52"/>
      <c r="BTR8" s="52"/>
      <c r="BTS8" s="52"/>
      <c r="BTT8" s="52"/>
      <c r="BTU8" s="52"/>
      <c r="BTV8" s="52"/>
      <c r="BTW8" s="52"/>
      <c r="BTX8" s="52"/>
      <c r="BTY8" s="52"/>
      <c r="BTZ8" s="52"/>
      <c r="BUA8" s="52"/>
      <c r="BUB8" s="52"/>
      <c r="BUC8" s="52"/>
      <c r="BUD8" s="52"/>
      <c r="BUE8" s="52"/>
      <c r="BUF8" s="52"/>
      <c r="BUG8" s="52"/>
      <c r="BUH8" s="52"/>
      <c r="BUI8" s="52"/>
      <c r="BUJ8" s="52"/>
      <c r="BUK8" s="52"/>
      <c r="BUL8" s="52"/>
      <c r="BUM8" s="52"/>
      <c r="BUN8" s="52"/>
      <c r="BUO8" s="52"/>
      <c r="BUP8" s="52"/>
      <c r="BUQ8" s="52"/>
      <c r="BUR8" s="52"/>
      <c r="BUS8" s="52"/>
      <c r="BUT8" s="52"/>
      <c r="BUU8" s="52"/>
      <c r="BUV8" s="52"/>
      <c r="BUW8" s="52"/>
      <c r="BUX8" s="52"/>
      <c r="BUY8" s="52"/>
      <c r="BUZ8" s="52"/>
      <c r="BVA8" s="52"/>
      <c r="BVB8" s="52"/>
      <c r="BVC8" s="52"/>
      <c r="BVD8" s="52"/>
      <c r="BVE8" s="52"/>
      <c r="BVF8" s="52"/>
      <c r="BVG8" s="52"/>
      <c r="BVH8" s="52"/>
      <c r="BVI8" s="52"/>
      <c r="BVJ8" s="52"/>
      <c r="BVK8" s="52"/>
      <c r="BVL8" s="52"/>
      <c r="BVM8" s="52"/>
      <c r="BVN8" s="52"/>
      <c r="BVO8" s="52"/>
      <c r="BVP8" s="52"/>
      <c r="BVQ8" s="52"/>
      <c r="BVR8" s="52"/>
      <c r="BVS8" s="52"/>
      <c r="BVT8" s="52"/>
      <c r="BVU8" s="52"/>
      <c r="BVV8" s="52"/>
      <c r="BVW8" s="52"/>
      <c r="BVX8" s="52"/>
      <c r="BVY8" s="52"/>
      <c r="BVZ8" s="52"/>
      <c r="BWA8" s="52"/>
      <c r="BWB8" s="52"/>
      <c r="BWC8" s="52"/>
      <c r="BWD8" s="52"/>
      <c r="BWE8" s="52"/>
      <c r="BWF8" s="52"/>
      <c r="BWG8" s="52"/>
      <c r="BWH8" s="52"/>
      <c r="BWI8" s="52"/>
      <c r="BWJ8" s="52"/>
      <c r="BWK8" s="52"/>
      <c r="BWL8" s="52"/>
      <c r="BWM8" s="52"/>
      <c r="BWN8" s="52"/>
      <c r="BWO8" s="52"/>
      <c r="BWP8" s="52"/>
      <c r="BWQ8" s="52"/>
      <c r="BWR8" s="52"/>
      <c r="BWS8" s="52"/>
      <c r="BWT8" s="52"/>
      <c r="BWU8" s="52"/>
      <c r="BWV8" s="52"/>
      <c r="BWW8" s="52"/>
      <c r="BWX8" s="52"/>
      <c r="BWY8" s="52"/>
      <c r="BWZ8" s="52"/>
      <c r="BXA8" s="52"/>
      <c r="BXB8" s="52"/>
      <c r="BXC8" s="52"/>
      <c r="BXD8" s="52"/>
      <c r="BXE8" s="52"/>
      <c r="BXF8" s="52"/>
      <c r="BXG8" s="52"/>
      <c r="BXH8" s="52"/>
      <c r="BXI8" s="52"/>
      <c r="BXJ8" s="52"/>
      <c r="BXK8" s="52"/>
      <c r="BXL8" s="52"/>
      <c r="BXM8" s="52"/>
      <c r="BXN8" s="52"/>
      <c r="BXO8" s="52"/>
      <c r="BXP8" s="52"/>
      <c r="BXQ8" s="52"/>
      <c r="BXR8" s="52"/>
      <c r="BXS8" s="52"/>
      <c r="BXT8" s="52"/>
      <c r="BXU8" s="52"/>
      <c r="BXV8" s="52"/>
      <c r="BXW8" s="52"/>
      <c r="BXX8" s="52"/>
      <c r="BXY8" s="52"/>
      <c r="BXZ8" s="52"/>
      <c r="BYA8" s="52"/>
      <c r="BYB8" s="52"/>
      <c r="BYC8" s="52"/>
      <c r="BYD8" s="52"/>
      <c r="BYE8" s="52"/>
      <c r="BYF8" s="52"/>
      <c r="BYG8" s="52"/>
      <c r="BYH8" s="52"/>
      <c r="BYI8" s="52"/>
      <c r="BYJ8" s="52"/>
      <c r="BYK8" s="52"/>
      <c r="BYL8" s="52"/>
      <c r="BYM8" s="52"/>
      <c r="BYN8" s="52"/>
      <c r="BYO8" s="52"/>
      <c r="BYP8" s="52"/>
      <c r="BYQ8" s="52"/>
      <c r="BYR8" s="52"/>
      <c r="BYS8" s="52"/>
      <c r="BYT8" s="52"/>
      <c r="BYU8" s="52"/>
      <c r="BYV8" s="52"/>
      <c r="BYW8" s="52"/>
      <c r="BYX8" s="52"/>
      <c r="BYY8" s="52"/>
      <c r="BYZ8" s="52"/>
      <c r="BZA8" s="52"/>
      <c r="BZB8" s="52"/>
      <c r="BZC8" s="52"/>
      <c r="BZD8" s="52"/>
      <c r="BZE8" s="52"/>
      <c r="BZF8" s="52"/>
      <c r="BZG8" s="52"/>
      <c r="BZH8" s="52"/>
      <c r="BZI8" s="52"/>
      <c r="BZJ8" s="52"/>
      <c r="BZK8" s="52"/>
      <c r="BZL8" s="52"/>
      <c r="BZM8" s="52"/>
      <c r="BZN8" s="52"/>
      <c r="BZO8" s="52"/>
      <c r="BZP8" s="52"/>
      <c r="BZQ8" s="52"/>
      <c r="BZR8" s="52"/>
      <c r="BZS8" s="52"/>
      <c r="BZT8" s="52"/>
      <c r="BZU8" s="52"/>
      <c r="BZV8" s="52"/>
      <c r="BZW8" s="52"/>
      <c r="BZX8" s="52"/>
      <c r="BZY8" s="52"/>
      <c r="BZZ8" s="52"/>
      <c r="CAA8" s="52"/>
      <c r="CAB8" s="52"/>
      <c r="CAC8" s="52"/>
      <c r="CAD8" s="52"/>
      <c r="CAE8" s="52"/>
      <c r="CAF8" s="52"/>
      <c r="CAG8" s="52"/>
      <c r="CAH8" s="52"/>
      <c r="CAI8" s="52"/>
      <c r="CAJ8" s="52"/>
      <c r="CAK8" s="52"/>
      <c r="CAL8" s="52"/>
      <c r="CAM8" s="52"/>
      <c r="CAN8" s="52"/>
      <c r="CAO8" s="52"/>
      <c r="CAP8" s="52"/>
      <c r="CAQ8" s="52"/>
      <c r="CAR8" s="52"/>
      <c r="CAS8" s="52"/>
      <c r="CAT8" s="52"/>
      <c r="CAU8" s="52"/>
      <c r="CAV8" s="52"/>
      <c r="CAW8" s="52"/>
      <c r="CAX8" s="52"/>
      <c r="CAY8" s="52"/>
      <c r="CAZ8" s="52"/>
      <c r="CBA8" s="52"/>
      <c r="CBB8" s="52"/>
      <c r="CBC8" s="52"/>
      <c r="CBD8" s="52"/>
      <c r="CBE8" s="52"/>
      <c r="CBF8" s="52"/>
      <c r="CBG8" s="52"/>
      <c r="CBH8" s="52"/>
      <c r="CBI8" s="52"/>
      <c r="CBJ8" s="52"/>
      <c r="CBK8" s="52"/>
      <c r="CBL8" s="52"/>
      <c r="CBM8" s="52"/>
      <c r="CBN8" s="52"/>
      <c r="CBO8" s="52"/>
      <c r="CBP8" s="52"/>
      <c r="CBQ8" s="52"/>
      <c r="CBR8" s="52"/>
      <c r="CBS8" s="52"/>
      <c r="CBT8" s="52"/>
      <c r="CBU8" s="52"/>
      <c r="CBV8" s="52"/>
      <c r="CBW8" s="52"/>
      <c r="CBX8" s="52"/>
      <c r="CBY8" s="52"/>
      <c r="CBZ8" s="52"/>
      <c r="CCA8" s="52"/>
      <c r="CCB8" s="52"/>
      <c r="CCC8" s="52"/>
      <c r="CCD8" s="52"/>
      <c r="CCE8" s="52"/>
      <c r="CCF8" s="52"/>
      <c r="CCG8" s="52"/>
      <c r="CCH8" s="52"/>
      <c r="CCI8" s="52"/>
      <c r="CCJ8" s="52"/>
      <c r="CCK8" s="52"/>
      <c r="CCL8" s="52"/>
      <c r="CCM8" s="52"/>
      <c r="CCN8" s="52"/>
      <c r="CCO8" s="52"/>
      <c r="CCP8" s="52"/>
      <c r="CCQ8" s="52"/>
      <c r="CCR8" s="52"/>
      <c r="CCS8" s="52"/>
      <c r="CCT8" s="52"/>
      <c r="CCU8" s="52"/>
      <c r="CCV8" s="52"/>
      <c r="CCW8" s="52"/>
      <c r="CCX8" s="52"/>
      <c r="CCY8" s="52"/>
      <c r="CCZ8" s="52"/>
      <c r="CDA8" s="52"/>
      <c r="CDB8" s="52"/>
      <c r="CDC8" s="52"/>
      <c r="CDD8" s="52"/>
      <c r="CDE8" s="52"/>
      <c r="CDF8" s="52"/>
      <c r="CDG8" s="52"/>
      <c r="CDH8" s="52"/>
      <c r="CDI8" s="52"/>
      <c r="CDJ8" s="52"/>
      <c r="CDK8" s="52"/>
      <c r="CDL8" s="52"/>
      <c r="CDM8" s="52"/>
      <c r="CDN8" s="52"/>
      <c r="CDO8" s="52"/>
      <c r="CDP8" s="52"/>
      <c r="CDQ8" s="52"/>
      <c r="CDR8" s="52"/>
      <c r="CDS8" s="52"/>
      <c r="CDT8" s="52"/>
      <c r="CDU8" s="52"/>
      <c r="CDV8" s="52"/>
      <c r="CDW8" s="52"/>
      <c r="CDX8" s="52"/>
      <c r="CDY8" s="52"/>
      <c r="CDZ8" s="52"/>
      <c r="CEA8" s="52"/>
      <c r="CEB8" s="52"/>
      <c r="CEC8" s="52"/>
      <c r="CED8" s="52"/>
      <c r="CEE8" s="52"/>
      <c r="CEF8" s="52"/>
      <c r="CEG8" s="52"/>
      <c r="CEH8" s="52"/>
      <c r="CEI8" s="52"/>
      <c r="CEJ8" s="52"/>
      <c r="CEK8" s="52"/>
      <c r="CEL8" s="52"/>
      <c r="CEM8" s="52"/>
      <c r="CEN8" s="52"/>
      <c r="CEO8" s="52"/>
      <c r="CEP8" s="52"/>
      <c r="CEQ8" s="52"/>
      <c r="CER8" s="52"/>
      <c r="CES8" s="52"/>
      <c r="CET8" s="52"/>
      <c r="CEU8" s="52"/>
      <c r="CEV8" s="52"/>
      <c r="CEW8" s="52"/>
      <c r="CEX8" s="52"/>
      <c r="CEY8" s="52"/>
      <c r="CEZ8" s="52"/>
      <c r="CFA8" s="52"/>
      <c r="CFB8" s="52"/>
      <c r="CFC8" s="52"/>
      <c r="CFD8" s="52"/>
      <c r="CFE8" s="52"/>
      <c r="CFF8" s="52"/>
      <c r="CFG8" s="52"/>
      <c r="CFH8" s="52"/>
      <c r="CFI8" s="52"/>
      <c r="CFJ8" s="52"/>
      <c r="CFK8" s="52"/>
      <c r="CFL8" s="52"/>
      <c r="CFM8" s="52"/>
      <c r="CFN8" s="52"/>
      <c r="CFO8" s="52"/>
      <c r="CFP8" s="52"/>
      <c r="CFQ8" s="52"/>
      <c r="CFR8" s="52"/>
      <c r="CFS8" s="52"/>
      <c r="CFT8" s="52"/>
      <c r="CFU8" s="52"/>
      <c r="CFV8" s="52"/>
      <c r="CFW8" s="52"/>
      <c r="CFX8" s="52"/>
      <c r="CFY8" s="52"/>
      <c r="CFZ8" s="52"/>
      <c r="CGA8" s="52"/>
      <c r="CGB8" s="52"/>
      <c r="CGC8" s="52"/>
      <c r="CGD8" s="52"/>
      <c r="CGE8" s="52"/>
      <c r="CGF8" s="52"/>
      <c r="CGG8" s="52"/>
      <c r="CGH8" s="52"/>
      <c r="CGI8" s="52"/>
      <c r="CGJ8" s="52"/>
      <c r="CGK8" s="52"/>
      <c r="CGL8" s="52"/>
      <c r="CGM8" s="52"/>
      <c r="CGN8" s="52"/>
      <c r="CGO8" s="52"/>
      <c r="CGP8" s="52"/>
      <c r="CGQ8" s="52"/>
      <c r="CGR8" s="52"/>
      <c r="CGS8" s="52"/>
      <c r="CGT8" s="52"/>
      <c r="CGU8" s="52"/>
      <c r="CGV8" s="52"/>
      <c r="CGW8" s="52"/>
      <c r="CGX8" s="52"/>
      <c r="CGY8" s="52"/>
      <c r="CGZ8" s="52"/>
      <c r="CHA8" s="52"/>
      <c r="CHB8" s="52"/>
      <c r="CHC8" s="52"/>
      <c r="CHD8" s="52"/>
      <c r="CHE8" s="52"/>
      <c r="CHF8" s="52"/>
      <c r="CHG8" s="52"/>
      <c r="CHH8" s="52"/>
      <c r="CHI8" s="52"/>
      <c r="CHJ8" s="52"/>
      <c r="CHK8" s="52"/>
      <c r="CHL8" s="52"/>
      <c r="CHM8" s="52"/>
      <c r="CHN8" s="52"/>
      <c r="CHO8" s="52"/>
      <c r="CHP8" s="52"/>
      <c r="CHQ8" s="52"/>
      <c r="CHR8" s="52"/>
      <c r="CHS8" s="52"/>
      <c r="CHT8" s="52"/>
      <c r="CHU8" s="52"/>
      <c r="CHV8" s="52"/>
      <c r="CHW8" s="52"/>
      <c r="CHX8" s="52"/>
      <c r="CHY8" s="52"/>
      <c r="CHZ8" s="52"/>
      <c r="CIA8" s="52"/>
      <c r="CIB8" s="52"/>
      <c r="CIC8" s="52"/>
      <c r="CID8" s="52"/>
      <c r="CIE8" s="52"/>
      <c r="CIF8" s="52"/>
      <c r="CIG8" s="52"/>
      <c r="CIH8" s="52"/>
      <c r="CII8" s="52"/>
      <c r="CIJ8" s="52"/>
      <c r="CIK8" s="52"/>
      <c r="CIL8" s="52"/>
      <c r="CIM8" s="52"/>
      <c r="CIN8" s="52"/>
      <c r="CIO8" s="52"/>
      <c r="CIP8" s="52"/>
      <c r="CIQ8" s="52"/>
      <c r="CIR8" s="52"/>
      <c r="CIS8" s="52"/>
      <c r="CIT8" s="52"/>
      <c r="CIU8" s="52"/>
      <c r="CIV8" s="52"/>
      <c r="CIW8" s="52"/>
      <c r="CIX8" s="52"/>
      <c r="CIY8" s="52"/>
      <c r="CIZ8" s="52"/>
      <c r="CJA8" s="52"/>
      <c r="CJB8" s="52"/>
      <c r="CJC8" s="52"/>
      <c r="CJD8" s="52"/>
      <c r="CJE8" s="52"/>
      <c r="CJF8" s="52"/>
      <c r="CJG8" s="52"/>
      <c r="CJH8" s="52"/>
      <c r="CJI8" s="52"/>
      <c r="CJJ8" s="52"/>
      <c r="CJK8" s="52"/>
      <c r="CJL8" s="52"/>
      <c r="CJM8" s="52"/>
      <c r="CJN8" s="52"/>
      <c r="CJO8" s="52"/>
      <c r="CJP8" s="52"/>
      <c r="CJQ8" s="52"/>
      <c r="CJR8" s="52"/>
      <c r="CJS8" s="52"/>
      <c r="CJT8" s="52"/>
      <c r="CJU8" s="52"/>
      <c r="CJV8" s="52"/>
      <c r="CJW8" s="52"/>
      <c r="CJX8" s="52"/>
      <c r="CJY8" s="52"/>
      <c r="CJZ8" s="52"/>
      <c r="CKA8" s="52"/>
      <c r="CKB8" s="52"/>
      <c r="CKC8" s="52"/>
      <c r="CKD8" s="52"/>
      <c r="CKE8" s="52"/>
      <c r="CKF8" s="52"/>
      <c r="CKG8" s="52"/>
      <c r="CKH8" s="52"/>
      <c r="CKI8" s="52"/>
      <c r="CKJ8" s="52"/>
      <c r="CKK8" s="52"/>
      <c r="CKL8" s="52"/>
      <c r="CKM8" s="52"/>
      <c r="CKN8" s="52"/>
      <c r="CKO8" s="52"/>
      <c r="CKP8" s="52"/>
      <c r="CKQ8" s="52"/>
      <c r="CKR8" s="52"/>
      <c r="CKS8" s="52"/>
      <c r="CKT8" s="52"/>
      <c r="CKU8" s="52"/>
      <c r="CKV8" s="52"/>
      <c r="CKW8" s="52"/>
      <c r="CKX8" s="52"/>
      <c r="CKY8" s="52"/>
      <c r="CKZ8" s="52"/>
      <c r="CLA8" s="52"/>
      <c r="CLB8" s="52"/>
      <c r="CLC8" s="52"/>
      <c r="CLD8" s="52"/>
      <c r="CLE8" s="52"/>
      <c r="CLF8" s="52"/>
      <c r="CLG8" s="52"/>
      <c r="CLH8" s="52"/>
      <c r="CLI8" s="52"/>
      <c r="CLJ8" s="52"/>
      <c r="CLK8" s="52"/>
      <c r="CLL8" s="52"/>
      <c r="CLM8" s="52"/>
      <c r="CLN8" s="52"/>
      <c r="CLO8" s="52"/>
      <c r="CLP8" s="52"/>
      <c r="CLQ8" s="52"/>
      <c r="CLR8" s="52"/>
      <c r="CLS8" s="52"/>
      <c r="CLT8" s="52"/>
      <c r="CLU8" s="52"/>
      <c r="CLV8" s="52"/>
      <c r="CLW8" s="52"/>
      <c r="CLX8" s="52"/>
      <c r="CLY8" s="52"/>
      <c r="CLZ8" s="52"/>
      <c r="CMA8" s="52"/>
      <c r="CMB8" s="52"/>
      <c r="CMC8" s="52"/>
      <c r="CMD8" s="52"/>
      <c r="CME8" s="52"/>
      <c r="CMF8" s="52"/>
      <c r="CMG8" s="52"/>
      <c r="CMH8" s="52"/>
      <c r="CMI8" s="52"/>
      <c r="CMJ8" s="52"/>
      <c r="CMK8" s="52"/>
      <c r="CML8" s="52"/>
      <c r="CMM8" s="52"/>
      <c r="CMN8" s="52"/>
      <c r="CMO8" s="52"/>
      <c r="CMP8" s="52"/>
      <c r="CMQ8" s="52"/>
      <c r="CMR8" s="52"/>
      <c r="CMS8" s="52"/>
      <c r="CMT8" s="52"/>
      <c r="CMU8" s="52"/>
      <c r="CMV8" s="52"/>
      <c r="CMW8" s="52"/>
      <c r="CMX8" s="52"/>
      <c r="CMY8" s="52"/>
      <c r="CMZ8" s="52"/>
      <c r="CNA8" s="52"/>
      <c r="CNB8" s="52"/>
      <c r="CNC8" s="52"/>
      <c r="CND8" s="52"/>
      <c r="CNE8" s="52"/>
      <c r="CNF8" s="52"/>
      <c r="CNG8" s="52"/>
      <c r="CNH8" s="52"/>
      <c r="CNI8" s="52"/>
      <c r="CNJ8" s="52"/>
      <c r="CNK8" s="52"/>
      <c r="CNL8" s="52"/>
      <c r="CNM8" s="52"/>
      <c r="CNN8" s="52"/>
      <c r="CNO8" s="52"/>
      <c r="CNP8" s="52"/>
      <c r="CNQ8" s="52"/>
      <c r="CNR8" s="52"/>
      <c r="CNS8" s="52"/>
      <c r="CNT8" s="52"/>
      <c r="CNU8" s="52"/>
      <c r="CNV8" s="52"/>
      <c r="CNW8" s="52"/>
      <c r="CNX8" s="52"/>
      <c r="CNY8" s="52"/>
      <c r="CNZ8" s="52"/>
      <c r="COA8" s="52"/>
      <c r="COB8" s="52"/>
      <c r="COC8" s="52"/>
      <c r="COD8" s="52"/>
      <c r="COE8" s="52"/>
      <c r="COF8" s="52"/>
      <c r="COG8" s="52"/>
      <c r="COH8" s="52"/>
      <c r="COI8" s="52"/>
      <c r="COJ8" s="52"/>
      <c r="COK8" s="52"/>
      <c r="COL8" s="52"/>
      <c r="COM8" s="52"/>
      <c r="CON8" s="52"/>
      <c r="COO8" s="52"/>
      <c r="COP8" s="52"/>
      <c r="COQ8" s="52"/>
      <c r="COR8" s="52"/>
      <c r="COS8" s="52"/>
      <c r="COT8" s="52"/>
      <c r="COU8" s="52"/>
      <c r="COV8" s="52"/>
      <c r="COW8" s="52"/>
      <c r="COX8" s="52"/>
      <c r="COY8" s="52"/>
      <c r="COZ8" s="52"/>
      <c r="CPA8" s="52"/>
      <c r="CPB8" s="52"/>
      <c r="CPC8" s="52"/>
      <c r="CPD8" s="52"/>
      <c r="CPE8" s="52"/>
      <c r="CPF8" s="52"/>
      <c r="CPG8" s="52"/>
      <c r="CPH8" s="52"/>
      <c r="CPI8" s="52"/>
      <c r="CPJ8" s="52"/>
      <c r="CPK8" s="52"/>
      <c r="CPL8" s="52"/>
      <c r="CPM8" s="52"/>
      <c r="CPN8" s="52"/>
      <c r="CPO8" s="52"/>
      <c r="CPP8" s="52"/>
      <c r="CPQ8" s="52"/>
      <c r="CPR8" s="52"/>
      <c r="CPS8" s="52"/>
      <c r="CPT8" s="52"/>
      <c r="CPU8" s="52"/>
      <c r="CPV8" s="52"/>
      <c r="CPW8" s="52"/>
      <c r="CPX8" s="52"/>
      <c r="CPY8" s="52"/>
      <c r="CPZ8" s="52"/>
      <c r="CQA8" s="52"/>
      <c r="CQB8" s="52"/>
      <c r="CQC8" s="52"/>
      <c r="CQD8" s="52"/>
      <c r="CQE8" s="52"/>
      <c r="CQF8" s="52"/>
      <c r="CQG8" s="52"/>
      <c r="CQH8" s="52"/>
      <c r="CQI8" s="52"/>
      <c r="CQJ8" s="52"/>
      <c r="CQK8" s="52"/>
      <c r="CQL8" s="52"/>
      <c r="CQM8" s="52"/>
      <c r="CQN8" s="52"/>
      <c r="CQO8" s="52"/>
      <c r="CQP8" s="52"/>
      <c r="CQQ8" s="52"/>
      <c r="CQR8" s="52"/>
      <c r="CQS8" s="52"/>
      <c r="CQT8" s="52"/>
      <c r="CQU8" s="52"/>
      <c r="CQV8" s="52"/>
      <c r="CQW8" s="52"/>
      <c r="CQX8" s="52"/>
      <c r="CQY8" s="52"/>
      <c r="CQZ8" s="52"/>
      <c r="CRA8" s="52"/>
      <c r="CRB8" s="52"/>
      <c r="CRC8" s="52"/>
      <c r="CRD8" s="52"/>
      <c r="CRE8" s="52"/>
      <c r="CRF8" s="52"/>
      <c r="CRG8" s="52"/>
      <c r="CRH8" s="52"/>
      <c r="CRI8" s="52"/>
      <c r="CRJ8" s="52"/>
      <c r="CRK8" s="52"/>
      <c r="CRL8" s="52"/>
      <c r="CRM8" s="52"/>
      <c r="CRN8" s="52"/>
      <c r="CRO8" s="52"/>
      <c r="CRP8" s="52"/>
      <c r="CRQ8" s="52"/>
      <c r="CRR8" s="52"/>
      <c r="CRS8" s="52"/>
      <c r="CRT8" s="52"/>
      <c r="CRU8" s="52"/>
      <c r="CRV8" s="52"/>
      <c r="CRW8" s="52"/>
      <c r="CRX8" s="52"/>
      <c r="CRY8" s="52"/>
      <c r="CRZ8" s="52"/>
      <c r="CSA8" s="52"/>
      <c r="CSB8" s="52"/>
      <c r="CSC8" s="52"/>
      <c r="CSD8" s="52"/>
      <c r="CSE8" s="52"/>
      <c r="CSF8" s="52"/>
      <c r="CSG8" s="52"/>
      <c r="CSH8" s="52"/>
      <c r="CSI8" s="52"/>
      <c r="CSJ8" s="52"/>
      <c r="CSK8" s="52"/>
      <c r="CSL8" s="52"/>
      <c r="CSM8" s="52"/>
      <c r="CSN8" s="52"/>
      <c r="CSO8" s="52"/>
      <c r="CSP8" s="52"/>
      <c r="CSQ8" s="52"/>
      <c r="CSR8" s="52"/>
      <c r="CSS8" s="52"/>
      <c r="CST8" s="52"/>
      <c r="CSU8" s="52"/>
      <c r="CSV8" s="52"/>
      <c r="CSW8" s="52"/>
      <c r="CSX8" s="52"/>
      <c r="CSY8" s="52"/>
      <c r="CSZ8" s="52"/>
      <c r="CTA8" s="52"/>
      <c r="CTB8" s="52"/>
      <c r="CTC8" s="52"/>
      <c r="CTD8" s="52"/>
      <c r="CTE8" s="52"/>
      <c r="CTF8" s="52"/>
      <c r="CTG8" s="52"/>
      <c r="CTH8" s="52"/>
      <c r="CTI8" s="52"/>
      <c r="CTJ8" s="52"/>
      <c r="CTK8" s="52"/>
      <c r="CTL8" s="52"/>
      <c r="CTM8" s="52"/>
      <c r="CTN8" s="52"/>
      <c r="CTO8" s="52"/>
      <c r="CTP8" s="52"/>
      <c r="CTQ8" s="52"/>
      <c r="CTR8" s="52"/>
      <c r="CTS8" s="52"/>
      <c r="CTT8" s="52"/>
      <c r="CTU8" s="52"/>
      <c r="CTV8" s="52"/>
      <c r="CTW8" s="52"/>
      <c r="CTX8" s="52"/>
      <c r="CTY8" s="52"/>
      <c r="CTZ8" s="52"/>
      <c r="CUA8" s="52"/>
      <c r="CUB8" s="52"/>
      <c r="CUC8" s="52"/>
      <c r="CUD8" s="52"/>
      <c r="CUE8" s="52"/>
      <c r="CUF8" s="52"/>
      <c r="CUG8" s="52"/>
      <c r="CUH8" s="52"/>
      <c r="CUI8" s="52"/>
      <c r="CUJ8" s="52"/>
      <c r="CUK8" s="52"/>
      <c r="CUL8" s="52"/>
      <c r="CUM8" s="52"/>
      <c r="CUN8" s="52"/>
      <c r="CUO8" s="52"/>
      <c r="CUP8" s="52"/>
      <c r="CUQ8" s="52"/>
      <c r="CUR8" s="52"/>
      <c r="CUS8" s="52"/>
      <c r="CUT8" s="52"/>
      <c r="CUU8" s="52"/>
      <c r="CUV8" s="52"/>
      <c r="CUW8" s="52"/>
      <c r="CUX8" s="52"/>
      <c r="CUY8" s="52"/>
      <c r="CUZ8" s="52"/>
      <c r="CVA8" s="52"/>
      <c r="CVB8" s="52"/>
      <c r="CVC8" s="52"/>
      <c r="CVD8" s="52"/>
      <c r="CVE8" s="52"/>
      <c r="CVF8" s="52"/>
      <c r="CVG8" s="52"/>
      <c r="CVH8" s="52"/>
      <c r="CVI8" s="52"/>
      <c r="CVJ8" s="52"/>
      <c r="CVK8" s="52"/>
      <c r="CVL8" s="52"/>
      <c r="CVM8" s="52"/>
      <c r="CVN8" s="52"/>
      <c r="CVO8" s="52"/>
      <c r="CVP8" s="52"/>
      <c r="CVQ8" s="52"/>
      <c r="CVR8" s="52"/>
      <c r="CVS8" s="52"/>
      <c r="CVT8" s="52"/>
      <c r="CVU8" s="52"/>
      <c r="CVV8" s="52"/>
      <c r="CVW8" s="52"/>
      <c r="CVX8" s="52"/>
      <c r="CVY8" s="52"/>
      <c r="CVZ8" s="52"/>
      <c r="CWA8" s="52"/>
      <c r="CWB8" s="52"/>
      <c r="CWC8" s="52"/>
      <c r="CWD8" s="52"/>
      <c r="CWE8" s="52"/>
      <c r="CWF8" s="52"/>
      <c r="CWG8" s="52"/>
      <c r="CWH8" s="52"/>
      <c r="CWI8" s="52"/>
      <c r="CWJ8" s="52"/>
      <c r="CWK8" s="52"/>
      <c r="CWL8" s="52"/>
      <c r="CWM8" s="52"/>
      <c r="CWN8" s="52"/>
      <c r="CWO8" s="52"/>
      <c r="CWP8" s="52"/>
      <c r="CWQ8" s="52"/>
      <c r="CWR8" s="52"/>
      <c r="CWS8" s="52"/>
      <c r="CWT8" s="52"/>
      <c r="CWU8" s="52"/>
      <c r="CWV8" s="52"/>
      <c r="CWW8" s="52"/>
      <c r="CWX8" s="52"/>
      <c r="CWY8" s="52"/>
      <c r="CWZ8" s="52"/>
      <c r="CXA8" s="52"/>
      <c r="CXB8" s="52"/>
      <c r="CXC8" s="52"/>
      <c r="CXD8" s="52"/>
      <c r="CXE8" s="52"/>
      <c r="CXF8" s="52"/>
      <c r="CXG8" s="52"/>
      <c r="CXH8" s="52"/>
      <c r="CXI8" s="52"/>
      <c r="CXJ8" s="52"/>
      <c r="CXK8" s="52"/>
      <c r="CXL8" s="52"/>
      <c r="CXM8" s="52"/>
      <c r="CXN8" s="52"/>
      <c r="CXO8" s="52"/>
      <c r="CXP8" s="52"/>
      <c r="CXQ8" s="52"/>
      <c r="CXR8" s="52"/>
      <c r="CXS8" s="52"/>
      <c r="CXT8" s="52"/>
      <c r="CXU8" s="52"/>
      <c r="CXV8" s="52"/>
      <c r="CXW8" s="52"/>
      <c r="CXX8" s="52"/>
      <c r="CXY8" s="52"/>
      <c r="CXZ8" s="52"/>
      <c r="CYA8" s="52"/>
      <c r="CYB8" s="52"/>
      <c r="CYC8" s="52"/>
      <c r="CYD8" s="52"/>
      <c r="CYE8" s="52"/>
      <c r="CYF8" s="52"/>
      <c r="CYG8" s="52"/>
      <c r="CYH8" s="52"/>
      <c r="CYI8" s="52"/>
      <c r="CYJ8" s="52"/>
      <c r="CYK8" s="52"/>
      <c r="CYL8" s="52"/>
      <c r="CYM8" s="52"/>
      <c r="CYN8" s="52"/>
      <c r="CYO8" s="52"/>
      <c r="CYP8" s="52"/>
      <c r="CYQ8" s="52"/>
      <c r="CYR8" s="52"/>
      <c r="CYS8" s="52"/>
      <c r="CYT8" s="52"/>
      <c r="CYU8" s="52"/>
      <c r="CYV8" s="52"/>
      <c r="CYW8" s="52"/>
      <c r="CYX8" s="52"/>
      <c r="CYY8" s="52"/>
      <c r="CYZ8" s="52"/>
      <c r="CZA8" s="52"/>
      <c r="CZB8" s="52"/>
      <c r="CZC8" s="52"/>
      <c r="CZD8" s="52"/>
      <c r="CZE8" s="52"/>
      <c r="CZF8" s="52"/>
      <c r="CZG8" s="52"/>
      <c r="CZH8" s="52"/>
      <c r="CZI8" s="52"/>
      <c r="CZJ8" s="52"/>
      <c r="CZK8" s="52"/>
      <c r="CZL8" s="52"/>
      <c r="CZM8" s="52"/>
      <c r="CZN8" s="52"/>
      <c r="CZO8" s="52"/>
      <c r="CZP8" s="52"/>
      <c r="CZQ8" s="52"/>
      <c r="CZR8" s="52"/>
      <c r="CZS8" s="52"/>
      <c r="CZT8" s="52"/>
      <c r="CZU8" s="52"/>
      <c r="CZV8" s="52"/>
      <c r="CZW8" s="52"/>
      <c r="CZX8" s="52"/>
      <c r="CZY8" s="52"/>
      <c r="CZZ8" s="52"/>
      <c r="DAA8" s="52"/>
      <c r="DAB8" s="52"/>
      <c r="DAC8" s="52"/>
      <c r="DAD8" s="52"/>
      <c r="DAE8" s="52"/>
      <c r="DAF8" s="52"/>
      <c r="DAG8" s="52"/>
      <c r="DAH8" s="52"/>
      <c r="DAI8" s="52"/>
      <c r="DAJ8" s="52"/>
      <c r="DAK8" s="52"/>
      <c r="DAL8" s="52"/>
      <c r="DAM8" s="52"/>
      <c r="DAN8" s="52"/>
      <c r="DAO8" s="52"/>
      <c r="DAP8" s="52"/>
      <c r="DAQ8" s="52"/>
      <c r="DAR8" s="52"/>
      <c r="DAS8" s="52"/>
      <c r="DAT8" s="52"/>
      <c r="DAU8" s="52"/>
      <c r="DAV8" s="52"/>
      <c r="DAW8" s="52"/>
      <c r="DAX8" s="52"/>
      <c r="DAY8" s="52"/>
      <c r="DAZ8" s="52"/>
      <c r="DBA8" s="52"/>
      <c r="DBB8" s="52"/>
      <c r="DBC8" s="52"/>
      <c r="DBD8" s="52"/>
      <c r="DBE8" s="52"/>
      <c r="DBF8" s="52"/>
      <c r="DBG8" s="52"/>
      <c r="DBH8" s="52"/>
      <c r="DBI8" s="52"/>
      <c r="DBJ8" s="52"/>
      <c r="DBK8" s="52"/>
      <c r="DBL8" s="52"/>
      <c r="DBM8" s="52"/>
      <c r="DBN8" s="52"/>
      <c r="DBO8" s="52"/>
      <c r="DBP8" s="52"/>
      <c r="DBQ8" s="52"/>
      <c r="DBR8" s="52"/>
      <c r="DBS8" s="52"/>
      <c r="DBT8" s="52"/>
      <c r="DBU8" s="52"/>
      <c r="DBV8" s="52"/>
      <c r="DBW8" s="52"/>
      <c r="DBX8" s="52"/>
      <c r="DBY8" s="52"/>
      <c r="DBZ8" s="52"/>
      <c r="DCA8" s="52"/>
      <c r="DCB8" s="52"/>
      <c r="DCC8" s="52"/>
      <c r="DCD8" s="52"/>
      <c r="DCE8" s="52"/>
      <c r="DCF8" s="52"/>
      <c r="DCG8" s="52"/>
      <c r="DCH8" s="52"/>
      <c r="DCI8" s="52"/>
      <c r="DCJ8" s="52"/>
      <c r="DCK8" s="52"/>
      <c r="DCL8" s="52"/>
      <c r="DCM8" s="52"/>
      <c r="DCN8" s="52"/>
      <c r="DCO8" s="52"/>
      <c r="DCP8" s="52"/>
      <c r="DCQ8" s="52"/>
      <c r="DCR8" s="52"/>
      <c r="DCS8" s="52"/>
      <c r="DCT8" s="52"/>
      <c r="DCU8" s="52"/>
      <c r="DCV8" s="52"/>
      <c r="DCW8" s="52"/>
      <c r="DCX8" s="52"/>
      <c r="DCY8" s="52"/>
      <c r="DCZ8" s="52"/>
      <c r="DDA8" s="52"/>
      <c r="DDB8" s="52"/>
      <c r="DDC8" s="52"/>
      <c r="DDD8" s="52"/>
      <c r="DDE8" s="52"/>
      <c r="DDF8" s="52"/>
      <c r="DDG8" s="52"/>
      <c r="DDH8" s="52"/>
      <c r="DDI8" s="52"/>
      <c r="DDJ8" s="52"/>
      <c r="DDK8" s="52"/>
      <c r="DDL8" s="52"/>
      <c r="DDM8" s="52"/>
      <c r="DDN8" s="52"/>
      <c r="DDO8" s="52"/>
      <c r="DDP8" s="52"/>
      <c r="DDQ8" s="52"/>
      <c r="DDR8" s="52"/>
      <c r="DDS8" s="52"/>
      <c r="DDT8" s="52"/>
      <c r="DDU8" s="52"/>
      <c r="DDV8" s="52"/>
      <c r="DDW8" s="52"/>
      <c r="DDX8" s="52"/>
      <c r="DDY8" s="52"/>
      <c r="DDZ8" s="52"/>
      <c r="DEA8" s="52"/>
      <c r="DEB8" s="52"/>
      <c r="DEC8" s="52"/>
      <c r="DED8" s="52"/>
      <c r="DEE8" s="52"/>
      <c r="DEF8" s="52"/>
      <c r="DEG8" s="52"/>
      <c r="DEH8" s="52"/>
      <c r="DEI8" s="52"/>
      <c r="DEJ8" s="52"/>
      <c r="DEK8" s="52"/>
      <c r="DEL8" s="52"/>
      <c r="DEM8" s="52"/>
      <c r="DEN8" s="52"/>
      <c r="DEO8" s="52"/>
      <c r="DEP8" s="52"/>
      <c r="DEQ8" s="52"/>
      <c r="DER8" s="52"/>
      <c r="DES8" s="52"/>
      <c r="DET8" s="52"/>
      <c r="DEU8" s="52"/>
      <c r="DEV8" s="52"/>
      <c r="DEW8" s="52"/>
      <c r="DEX8" s="52"/>
      <c r="DEY8" s="52"/>
      <c r="DEZ8" s="52"/>
      <c r="DFA8" s="52"/>
      <c r="DFB8" s="52"/>
      <c r="DFC8" s="52"/>
      <c r="DFD8" s="52"/>
      <c r="DFE8" s="52"/>
      <c r="DFF8" s="52"/>
      <c r="DFG8" s="52"/>
      <c r="DFH8" s="52"/>
      <c r="DFI8" s="52"/>
      <c r="DFJ8" s="52"/>
      <c r="DFK8" s="52"/>
      <c r="DFL8" s="52"/>
      <c r="DFM8" s="52"/>
      <c r="DFN8" s="52"/>
      <c r="DFO8" s="52"/>
      <c r="DFP8" s="52"/>
      <c r="DFQ8" s="52"/>
      <c r="DFR8" s="52"/>
      <c r="DFS8" s="52"/>
      <c r="DFT8" s="52"/>
      <c r="DFU8" s="52"/>
      <c r="DFV8" s="52"/>
      <c r="DFW8" s="52"/>
      <c r="DFX8" s="52"/>
      <c r="DFY8" s="52"/>
      <c r="DFZ8" s="52"/>
      <c r="DGA8" s="52"/>
      <c r="DGB8" s="52"/>
      <c r="DGC8" s="52"/>
      <c r="DGD8" s="52"/>
      <c r="DGE8" s="52"/>
      <c r="DGF8" s="52"/>
      <c r="DGG8" s="52"/>
      <c r="DGH8" s="52"/>
      <c r="DGI8" s="52"/>
      <c r="DGJ8" s="52"/>
      <c r="DGK8" s="52"/>
      <c r="DGL8" s="52"/>
      <c r="DGM8" s="52"/>
      <c r="DGN8" s="52"/>
      <c r="DGO8" s="52"/>
      <c r="DGP8" s="52"/>
      <c r="DGQ8" s="52"/>
      <c r="DGR8" s="52"/>
      <c r="DGS8" s="52"/>
      <c r="DGT8" s="52"/>
      <c r="DGU8" s="52"/>
      <c r="DGV8" s="52"/>
      <c r="DGW8" s="52"/>
      <c r="DGX8" s="52"/>
      <c r="DGY8" s="52"/>
      <c r="DGZ8" s="52"/>
      <c r="DHA8" s="52"/>
      <c r="DHB8" s="52"/>
      <c r="DHC8" s="52"/>
      <c r="DHD8" s="52"/>
      <c r="DHE8" s="52"/>
      <c r="DHF8" s="52"/>
      <c r="DHG8" s="52"/>
      <c r="DHH8" s="52"/>
      <c r="DHI8" s="52"/>
      <c r="DHJ8" s="52"/>
      <c r="DHK8" s="52"/>
      <c r="DHL8" s="52"/>
      <c r="DHM8" s="52"/>
      <c r="DHN8" s="52"/>
      <c r="DHO8" s="52"/>
      <c r="DHP8" s="52"/>
      <c r="DHQ8" s="52"/>
      <c r="DHR8" s="52"/>
      <c r="DHS8" s="52"/>
      <c r="DHT8" s="52"/>
      <c r="DHU8" s="52"/>
      <c r="DHV8" s="52"/>
      <c r="DHW8" s="52"/>
      <c r="DHX8" s="52"/>
      <c r="DHY8" s="52"/>
      <c r="DHZ8" s="52"/>
      <c r="DIA8" s="52"/>
      <c r="DIB8" s="52"/>
      <c r="DIC8" s="52"/>
      <c r="DID8" s="52"/>
      <c r="DIE8" s="52"/>
      <c r="DIF8" s="52"/>
      <c r="DIG8" s="52"/>
      <c r="DIH8" s="52"/>
      <c r="DII8" s="52"/>
      <c r="DIJ8" s="52"/>
      <c r="DIK8" s="52"/>
      <c r="DIL8" s="52"/>
      <c r="DIM8" s="52"/>
      <c r="DIN8" s="52"/>
      <c r="DIO8" s="52"/>
      <c r="DIP8" s="52"/>
      <c r="DIQ8" s="52"/>
      <c r="DIR8" s="52"/>
      <c r="DIS8" s="52"/>
      <c r="DIT8" s="52"/>
      <c r="DIU8" s="52"/>
      <c r="DIV8" s="52"/>
      <c r="DIW8" s="52"/>
      <c r="DIX8" s="52"/>
      <c r="DIY8" s="52"/>
      <c r="DIZ8" s="52"/>
      <c r="DJA8" s="52"/>
      <c r="DJB8" s="52"/>
      <c r="DJC8" s="52"/>
      <c r="DJD8" s="52"/>
      <c r="DJE8" s="52"/>
      <c r="DJF8" s="52"/>
      <c r="DJG8" s="52"/>
      <c r="DJH8" s="52"/>
      <c r="DJI8" s="52"/>
      <c r="DJJ8" s="52"/>
      <c r="DJK8" s="52"/>
      <c r="DJL8" s="52"/>
      <c r="DJM8" s="52"/>
      <c r="DJN8" s="52"/>
      <c r="DJO8" s="52"/>
      <c r="DJP8" s="52"/>
      <c r="DJQ8" s="52"/>
      <c r="DJR8" s="52"/>
      <c r="DJS8" s="52"/>
      <c r="DJT8" s="52"/>
      <c r="DJU8" s="52"/>
      <c r="DJV8" s="52"/>
      <c r="DJW8" s="52"/>
      <c r="DJX8" s="52"/>
      <c r="DJY8" s="52"/>
      <c r="DJZ8" s="52"/>
      <c r="DKA8" s="52"/>
      <c r="DKB8" s="52"/>
      <c r="DKC8" s="52"/>
      <c r="DKD8" s="52"/>
      <c r="DKE8" s="52"/>
      <c r="DKF8" s="52"/>
      <c r="DKG8" s="52"/>
      <c r="DKH8" s="52"/>
      <c r="DKI8" s="52"/>
      <c r="DKJ8" s="52"/>
      <c r="DKK8" s="52"/>
      <c r="DKL8" s="52"/>
      <c r="DKM8" s="52"/>
      <c r="DKN8" s="52"/>
      <c r="DKO8" s="52"/>
      <c r="DKP8" s="52"/>
      <c r="DKQ8" s="52"/>
      <c r="DKR8" s="52"/>
      <c r="DKS8" s="52"/>
      <c r="DKT8" s="52"/>
      <c r="DKU8" s="52"/>
      <c r="DKV8" s="52"/>
      <c r="DKW8" s="52"/>
      <c r="DKX8" s="52"/>
      <c r="DKY8" s="52"/>
      <c r="DKZ8" s="52"/>
      <c r="DLA8" s="52"/>
      <c r="DLB8" s="52"/>
      <c r="DLC8" s="52"/>
      <c r="DLD8" s="52"/>
      <c r="DLE8" s="52"/>
      <c r="DLF8" s="52"/>
      <c r="DLG8" s="52"/>
      <c r="DLH8" s="52"/>
      <c r="DLI8" s="52"/>
      <c r="DLJ8" s="52"/>
      <c r="DLK8" s="52"/>
      <c r="DLL8" s="52"/>
      <c r="DLM8" s="52"/>
      <c r="DLN8" s="52"/>
      <c r="DLO8" s="52"/>
      <c r="DLP8" s="52"/>
      <c r="DLQ8" s="52"/>
      <c r="DLR8" s="52"/>
      <c r="DLS8" s="52"/>
      <c r="DLT8" s="52"/>
      <c r="DLU8" s="52"/>
      <c r="DLV8" s="52"/>
      <c r="DLW8" s="52"/>
      <c r="DLX8" s="52"/>
      <c r="DLY8" s="52"/>
      <c r="DLZ8" s="52"/>
      <c r="DMA8" s="52"/>
      <c r="DMB8" s="52"/>
      <c r="DMC8" s="52"/>
      <c r="DMD8" s="52"/>
      <c r="DME8" s="52"/>
      <c r="DMF8" s="52"/>
      <c r="DMG8" s="52"/>
      <c r="DMH8" s="52"/>
      <c r="DMI8" s="52"/>
      <c r="DMJ8" s="52"/>
      <c r="DMK8" s="52"/>
      <c r="DML8" s="52"/>
      <c r="DMM8" s="52"/>
      <c r="DMN8" s="52"/>
      <c r="DMO8" s="52"/>
      <c r="DMP8" s="52"/>
      <c r="DMQ8" s="52"/>
      <c r="DMR8" s="52"/>
      <c r="DMS8" s="52"/>
      <c r="DMT8" s="52"/>
      <c r="DMU8" s="52"/>
      <c r="DMV8" s="52"/>
      <c r="DMW8" s="52"/>
      <c r="DMX8" s="52"/>
      <c r="DMY8" s="52"/>
      <c r="DMZ8" s="52"/>
      <c r="DNA8" s="52"/>
      <c r="DNB8" s="52"/>
      <c r="DNC8" s="52"/>
      <c r="DND8" s="52"/>
      <c r="DNE8" s="52"/>
      <c r="DNF8" s="52"/>
      <c r="DNG8" s="52"/>
      <c r="DNH8" s="52"/>
      <c r="DNI8" s="52"/>
      <c r="DNJ8" s="52"/>
      <c r="DNK8" s="52"/>
      <c r="DNL8" s="52"/>
      <c r="DNM8" s="52"/>
      <c r="DNN8" s="52"/>
      <c r="DNO8" s="52"/>
      <c r="DNP8" s="52"/>
      <c r="DNQ8" s="52"/>
      <c r="DNR8" s="52"/>
      <c r="DNS8" s="52"/>
      <c r="DNT8" s="52"/>
      <c r="DNU8" s="52"/>
      <c r="DNV8" s="52"/>
      <c r="DNW8" s="52"/>
      <c r="DNX8" s="52"/>
      <c r="DNY8" s="52"/>
      <c r="DNZ8" s="52"/>
      <c r="DOA8" s="52"/>
      <c r="DOB8" s="52"/>
      <c r="DOC8" s="52"/>
      <c r="DOD8" s="52"/>
      <c r="DOE8" s="52"/>
      <c r="DOF8" s="52"/>
      <c r="DOG8" s="52"/>
      <c r="DOH8" s="52"/>
      <c r="DOI8" s="52"/>
      <c r="DOJ8" s="52"/>
      <c r="DOK8" s="52"/>
      <c r="DOL8" s="52"/>
      <c r="DOM8" s="52"/>
      <c r="DON8" s="52"/>
      <c r="DOO8" s="52"/>
      <c r="DOP8" s="52"/>
      <c r="DOQ8" s="52"/>
      <c r="DOR8" s="52"/>
      <c r="DOS8" s="52"/>
      <c r="DOT8" s="52"/>
      <c r="DOU8" s="52"/>
      <c r="DOV8" s="52"/>
      <c r="DOW8" s="52"/>
      <c r="DOX8" s="52"/>
      <c r="DOY8" s="52"/>
      <c r="DOZ8" s="52"/>
      <c r="DPA8" s="52"/>
      <c r="DPB8" s="52"/>
      <c r="DPC8" s="52"/>
      <c r="DPD8" s="52"/>
      <c r="DPE8" s="52"/>
      <c r="DPF8" s="52"/>
      <c r="DPG8" s="52"/>
      <c r="DPH8" s="52"/>
      <c r="DPI8" s="52"/>
      <c r="DPJ8" s="52"/>
      <c r="DPK8" s="52"/>
      <c r="DPL8" s="52"/>
      <c r="DPM8" s="52"/>
      <c r="DPN8" s="52"/>
      <c r="DPO8" s="52"/>
      <c r="DPP8" s="52"/>
      <c r="DPQ8" s="52"/>
      <c r="DPR8" s="52"/>
      <c r="DPS8" s="52"/>
      <c r="DPT8" s="52"/>
      <c r="DPU8" s="52"/>
      <c r="DPV8" s="52"/>
      <c r="DPW8" s="52"/>
      <c r="DPX8" s="52"/>
      <c r="DPY8" s="52"/>
      <c r="DPZ8" s="52"/>
      <c r="DQA8" s="52"/>
      <c r="DQB8" s="52"/>
      <c r="DQC8" s="52"/>
      <c r="DQD8" s="52"/>
      <c r="DQE8" s="52"/>
      <c r="DQF8" s="52"/>
      <c r="DQG8" s="52"/>
      <c r="DQH8" s="52"/>
      <c r="DQI8" s="52"/>
      <c r="DQJ8" s="52"/>
      <c r="DQK8" s="52"/>
      <c r="DQL8" s="52"/>
      <c r="DQM8" s="52"/>
      <c r="DQN8" s="52"/>
      <c r="DQO8" s="52"/>
      <c r="DQP8" s="52"/>
      <c r="DQQ8" s="52"/>
      <c r="DQR8" s="52"/>
      <c r="DQS8" s="52"/>
      <c r="DQT8" s="52"/>
      <c r="DQU8" s="52"/>
      <c r="DQV8" s="52"/>
      <c r="DQW8" s="52"/>
      <c r="DQX8" s="52"/>
      <c r="DQY8" s="52"/>
      <c r="DQZ8" s="52"/>
      <c r="DRA8" s="52"/>
      <c r="DRB8" s="52"/>
      <c r="DRC8" s="52"/>
      <c r="DRD8" s="52"/>
      <c r="DRE8" s="52"/>
      <c r="DRF8" s="52"/>
      <c r="DRG8" s="52"/>
      <c r="DRH8" s="52"/>
      <c r="DRI8" s="52"/>
      <c r="DRJ8" s="52"/>
      <c r="DRK8" s="52"/>
      <c r="DRL8" s="52"/>
      <c r="DRM8" s="52"/>
      <c r="DRN8" s="52"/>
      <c r="DRO8" s="52"/>
      <c r="DRP8" s="52"/>
      <c r="DRQ8" s="52"/>
      <c r="DRR8" s="52"/>
      <c r="DRS8" s="52"/>
      <c r="DRT8" s="52"/>
      <c r="DRU8" s="52"/>
      <c r="DRV8" s="52"/>
      <c r="DRW8" s="52"/>
      <c r="DRX8" s="52"/>
      <c r="DRY8" s="52"/>
      <c r="DRZ8" s="52"/>
      <c r="DSA8" s="52"/>
      <c r="DSB8" s="52"/>
      <c r="DSC8" s="52"/>
      <c r="DSD8" s="52"/>
      <c r="DSE8" s="52"/>
      <c r="DSF8" s="52"/>
      <c r="DSG8" s="52"/>
      <c r="DSH8" s="52"/>
      <c r="DSI8" s="52"/>
      <c r="DSJ8" s="52"/>
      <c r="DSK8" s="52"/>
      <c r="DSL8" s="52"/>
      <c r="DSM8" s="52"/>
      <c r="DSN8" s="52"/>
      <c r="DSO8" s="52"/>
      <c r="DSP8" s="52"/>
      <c r="DSQ8" s="52"/>
      <c r="DSR8" s="52"/>
      <c r="DSS8" s="52"/>
      <c r="DST8" s="52"/>
      <c r="DSU8" s="52"/>
      <c r="DSV8" s="52"/>
      <c r="DSW8" s="52"/>
      <c r="DSX8" s="52"/>
      <c r="DSY8" s="52"/>
      <c r="DSZ8" s="52"/>
      <c r="DTA8" s="52"/>
      <c r="DTB8" s="52"/>
      <c r="DTC8" s="52"/>
      <c r="DTD8" s="52"/>
      <c r="DTE8" s="52"/>
      <c r="DTF8" s="52"/>
      <c r="DTG8" s="52"/>
      <c r="DTH8" s="52"/>
      <c r="DTI8" s="52"/>
      <c r="DTJ8" s="52"/>
      <c r="DTK8" s="52"/>
      <c r="DTL8" s="52"/>
      <c r="DTM8" s="52"/>
      <c r="DTN8" s="52"/>
      <c r="DTO8" s="52"/>
      <c r="DTP8" s="52"/>
      <c r="DTQ8" s="52"/>
      <c r="DTR8" s="52"/>
      <c r="DTS8" s="52"/>
      <c r="DTT8" s="52"/>
      <c r="DTU8" s="52"/>
      <c r="DTV8" s="52"/>
      <c r="DTW8" s="52"/>
      <c r="DTX8" s="52"/>
      <c r="DTY8" s="52"/>
      <c r="DTZ8" s="52"/>
      <c r="DUA8" s="52"/>
      <c r="DUB8" s="52"/>
      <c r="DUC8" s="52"/>
      <c r="DUD8" s="52"/>
      <c r="DUE8" s="52"/>
      <c r="DUF8" s="52"/>
      <c r="DUG8" s="52"/>
      <c r="DUH8" s="52"/>
      <c r="DUI8" s="52"/>
      <c r="DUJ8" s="52"/>
      <c r="DUK8" s="52"/>
      <c r="DUL8" s="52"/>
      <c r="DUM8" s="52"/>
      <c r="DUN8" s="52"/>
      <c r="DUO8" s="52"/>
      <c r="DUP8" s="52"/>
      <c r="DUQ8" s="52"/>
      <c r="DUR8" s="52"/>
      <c r="DUS8" s="52"/>
      <c r="DUT8" s="52"/>
      <c r="DUU8" s="52"/>
      <c r="DUV8" s="52"/>
      <c r="DUW8" s="52"/>
      <c r="DUX8" s="52"/>
      <c r="DUY8" s="52"/>
      <c r="DUZ8" s="52"/>
      <c r="DVA8" s="52"/>
      <c r="DVB8" s="52"/>
      <c r="DVC8" s="52"/>
      <c r="DVD8" s="52"/>
      <c r="DVE8" s="52"/>
      <c r="DVF8" s="52"/>
      <c r="DVG8" s="52"/>
      <c r="DVH8" s="52"/>
      <c r="DVI8" s="52"/>
      <c r="DVJ8" s="52"/>
      <c r="DVK8" s="52"/>
      <c r="DVL8" s="52"/>
      <c r="DVM8" s="52"/>
      <c r="DVN8" s="52"/>
      <c r="DVO8" s="52"/>
      <c r="DVP8" s="52"/>
      <c r="DVQ8" s="52"/>
      <c r="DVR8" s="52"/>
      <c r="DVS8" s="52"/>
      <c r="DVT8" s="52"/>
      <c r="DVU8" s="52"/>
      <c r="DVV8" s="52"/>
      <c r="DVW8" s="52"/>
      <c r="DVX8" s="52"/>
      <c r="DVY8" s="52"/>
      <c r="DVZ8" s="52"/>
      <c r="DWA8" s="52"/>
      <c r="DWB8" s="52"/>
      <c r="DWC8" s="52"/>
      <c r="DWD8" s="52"/>
      <c r="DWE8" s="52"/>
      <c r="DWF8" s="52"/>
      <c r="DWG8" s="52"/>
      <c r="DWH8" s="52"/>
      <c r="DWI8" s="52"/>
      <c r="DWJ8" s="52"/>
      <c r="DWK8" s="52"/>
      <c r="DWL8" s="52"/>
      <c r="DWM8" s="52"/>
      <c r="DWN8" s="52"/>
      <c r="DWO8" s="52"/>
      <c r="DWP8" s="52"/>
      <c r="DWQ8" s="52"/>
      <c r="DWR8" s="52"/>
      <c r="DWS8" s="52"/>
      <c r="DWT8" s="52"/>
      <c r="DWU8" s="52"/>
      <c r="DWV8" s="52"/>
      <c r="DWW8" s="52"/>
      <c r="DWX8" s="52"/>
      <c r="DWY8" s="52"/>
      <c r="DWZ8" s="52"/>
      <c r="DXA8" s="52"/>
      <c r="DXB8" s="52"/>
      <c r="DXC8" s="52"/>
      <c r="DXD8" s="52"/>
      <c r="DXE8" s="52"/>
      <c r="DXF8" s="52"/>
      <c r="DXG8" s="52"/>
      <c r="DXH8" s="52"/>
      <c r="DXI8" s="52"/>
      <c r="DXJ8" s="52"/>
      <c r="DXK8" s="52"/>
      <c r="DXL8" s="52"/>
      <c r="DXM8" s="52"/>
      <c r="DXN8" s="52"/>
      <c r="DXO8" s="52"/>
      <c r="DXP8" s="52"/>
      <c r="DXQ8" s="52"/>
      <c r="DXR8" s="52"/>
      <c r="DXS8" s="52"/>
      <c r="DXT8" s="52"/>
      <c r="DXU8" s="52"/>
      <c r="DXV8" s="52"/>
      <c r="DXW8" s="52"/>
      <c r="DXX8" s="52"/>
      <c r="DXY8" s="52"/>
      <c r="DXZ8" s="52"/>
      <c r="DYA8" s="52"/>
      <c r="DYB8" s="52"/>
      <c r="DYC8" s="52"/>
      <c r="DYD8" s="52"/>
      <c r="DYE8" s="52"/>
      <c r="DYF8" s="52"/>
      <c r="DYG8" s="52"/>
      <c r="DYH8" s="52"/>
      <c r="DYI8" s="52"/>
      <c r="DYJ8" s="52"/>
      <c r="DYK8" s="52"/>
      <c r="DYL8" s="52"/>
      <c r="DYM8" s="52"/>
      <c r="DYN8" s="52"/>
      <c r="DYO8" s="52"/>
      <c r="DYP8" s="52"/>
      <c r="DYQ8" s="52"/>
      <c r="DYR8" s="52"/>
      <c r="DYS8" s="52"/>
      <c r="DYT8" s="52"/>
      <c r="DYU8" s="52"/>
      <c r="DYV8" s="52"/>
      <c r="DYW8" s="52"/>
      <c r="DYX8" s="52"/>
      <c r="DYY8" s="52"/>
      <c r="DYZ8" s="52"/>
      <c r="DZA8" s="52"/>
      <c r="DZB8" s="52"/>
      <c r="DZC8" s="52"/>
      <c r="DZD8" s="52"/>
      <c r="DZE8" s="52"/>
      <c r="DZF8" s="52"/>
      <c r="DZG8" s="52"/>
      <c r="DZH8" s="52"/>
      <c r="DZI8" s="52"/>
      <c r="DZJ8" s="52"/>
      <c r="DZK8" s="52"/>
      <c r="DZL8" s="52"/>
      <c r="DZM8" s="52"/>
      <c r="DZN8" s="52"/>
      <c r="DZO8" s="52"/>
      <c r="DZP8" s="52"/>
      <c r="DZQ8" s="52"/>
      <c r="DZR8" s="52"/>
      <c r="DZS8" s="52"/>
      <c r="DZT8" s="52"/>
      <c r="DZU8" s="52"/>
      <c r="DZV8" s="52"/>
      <c r="DZW8" s="52"/>
      <c r="DZX8" s="52"/>
      <c r="DZY8" s="52"/>
      <c r="DZZ8" s="52"/>
      <c r="EAA8" s="52"/>
      <c r="EAB8" s="52"/>
      <c r="EAC8" s="52"/>
      <c r="EAD8" s="52"/>
      <c r="EAE8" s="52"/>
      <c r="EAF8" s="52"/>
      <c r="EAG8" s="52"/>
      <c r="EAH8" s="52"/>
      <c r="EAI8" s="52"/>
      <c r="EAJ8" s="52"/>
      <c r="EAK8" s="52"/>
      <c r="EAL8" s="52"/>
      <c r="EAM8" s="52"/>
      <c r="EAN8" s="52"/>
      <c r="EAO8" s="52"/>
      <c r="EAP8" s="52"/>
      <c r="EAQ8" s="52"/>
      <c r="EAR8" s="52"/>
      <c r="EAS8" s="52"/>
      <c r="EAT8" s="52"/>
      <c r="EAU8" s="52"/>
      <c r="EAV8" s="52"/>
      <c r="EAW8" s="52"/>
      <c r="EAX8" s="52"/>
      <c r="EAY8" s="52"/>
      <c r="EAZ8" s="52"/>
      <c r="EBA8" s="52"/>
      <c r="EBB8" s="52"/>
      <c r="EBC8" s="52"/>
      <c r="EBD8" s="52"/>
      <c r="EBE8" s="52"/>
      <c r="EBF8" s="52"/>
      <c r="EBG8" s="52"/>
      <c r="EBH8" s="52"/>
      <c r="EBI8" s="52"/>
      <c r="EBJ8" s="52"/>
      <c r="EBK8" s="52"/>
      <c r="EBL8" s="52"/>
      <c r="EBM8" s="52"/>
      <c r="EBN8" s="52"/>
      <c r="EBO8" s="52"/>
      <c r="EBP8" s="52"/>
      <c r="EBQ8" s="52"/>
      <c r="EBR8" s="52"/>
      <c r="EBS8" s="52"/>
      <c r="EBT8" s="52"/>
      <c r="EBU8" s="52"/>
      <c r="EBV8" s="52"/>
      <c r="EBW8" s="52"/>
      <c r="EBX8" s="52"/>
      <c r="EBY8" s="52"/>
      <c r="EBZ8" s="52"/>
      <c r="ECA8" s="52"/>
      <c r="ECB8" s="52"/>
      <c r="ECC8" s="52"/>
      <c r="ECD8" s="52"/>
      <c r="ECE8" s="52"/>
      <c r="ECF8" s="52"/>
      <c r="ECG8" s="52"/>
      <c r="ECH8" s="52"/>
      <c r="ECI8" s="52"/>
      <c r="ECJ8" s="52"/>
      <c r="ECK8" s="52"/>
      <c r="ECL8" s="52"/>
      <c r="ECM8" s="52"/>
      <c r="ECN8" s="52"/>
      <c r="ECO8" s="52"/>
      <c r="ECP8" s="52"/>
      <c r="ECQ8" s="52"/>
      <c r="ECR8" s="52"/>
      <c r="ECS8" s="52"/>
      <c r="ECT8" s="52"/>
      <c r="ECU8" s="52"/>
      <c r="ECV8" s="52"/>
      <c r="ECW8" s="52"/>
      <c r="ECX8" s="52"/>
      <c r="ECY8" s="52"/>
      <c r="ECZ8" s="52"/>
      <c r="EDA8" s="52"/>
      <c r="EDB8" s="52"/>
      <c r="EDC8" s="52"/>
      <c r="EDD8" s="52"/>
      <c r="EDE8" s="52"/>
      <c r="EDF8" s="52"/>
      <c r="EDG8" s="52"/>
      <c r="EDH8" s="52"/>
      <c r="EDI8" s="52"/>
      <c r="EDJ8" s="52"/>
      <c r="EDK8" s="52"/>
      <c r="EDL8" s="52"/>
      <c r="EDM8" s="52"/>
      <c r="EDN8" s="52"/>
      <c r="EDO8" s="52"/>
      <c r="EDP8" s="52"/>
      <c r="EDQ8" s="52"/>
      <c r="EDR8" s="52"/>
      <c r="EDS8" s="52"/>
      <c r="EDT8" s="52"/>
      <c r="EDU8" s="52"/>
      <c r="EDV8" s="52"/>
      <c r="EDW8" s="52"/>
      <c r="EDX8" s="52"/>
      <c r="EDY8" s="52"/>
      <c r="EDZ8" s="52"/>
      <c r="EEA8" s="52"/>
      <c r="EEB8" s="52"/>
      <c r="EEC8" s="52"/>
      <c r="EED8" s="52"/>
      <c r="EEE8" s="52"/>
      <c r="EEF8" s="52"/>
      <c r="EEG8" s="52"/>
      <c r="EEH8" s="52"/>
      <c r="EEI8" s="52"/>
      <c r="EEJ8" s="52"/>
      <c r="EEK8" s="52"/>
      <c r="EEL8" s="52"/>
      <c r="EEM8" s="52"/>
      <c r="EEN8" s="52"/>
      <c r="EEO8" s="52"/>
      <c r="EEP8" s="52"/>
      <c r="EEQ8" s="52"/>
      <c r="EER8" s="52"/>
      <c r="EES8" s="52"/>
      <c r="EET8" s="52"/>
      <c r="EEU8" s="52"/>
      <c r="EEV8" s="52"/>
      <c r="EEW8" s="52"/>
      <c r="EEX8" s="52"/>
      <c r="EEY8" s="52"/>
      <c r="EEZ8" s="52"/>
      <c r="EFA8" s="52"/>
      <c r="EFB8" s="52"/>
      <c r="EFC8" s="52"/>
      <c r="EFD8" s="52"/>
      <c r="EFE8" s="52"/>
      <c r="EFF8" s="52"/>
      <c r="EFG8" s="52"/>
      <c r="EFH8" s="52"/>
      <c r="EFI8" s="52"/>
      <c r="EFJ8" s="52"/>
      <c r="EFK8" s="52"/>
      <c r="EFL8" s="52"/>
      <c r="EFM8" s="52"/>
      <c r="EFN8" s="52"/>
      <c r="EFO8" s="52"/>
      <c r="EFP8" s="52"/>
      <c r="EFQ8" s="52"/>
      <c r="EFR8" s="52"/>
      <c r="EFS8" s="52"/>
      <c r="EFT8" s="52"/>
      <c r="EFU8" s="52"/>
      <c r="EFV8" s="52"/>
      <c r="EFW8" s="52"/>
      <c r="EFX8" s="52"/>
      <c r="EFY8" s="52"/>
      <c r="EFZ8" s="52"/>
      <c r="EGA8" s="52"/>
      <c r="EGB8" s="52"/>
      <c r="EGC8" s="52"/>
      <c r="EGD8" s="52"/>
      <c r="EGE8" s="52"/>
      <c r="EGF8" s="52"/>
      <c r="EGG8" s="52"/>
      <c r="EGH8" s="52"/>
      <c r="EGI8" s="52"/>
      <c r="EGJ8" s="52"/>
      <c r="EGK8" s="52"/>
      <c r="EGL8" s="52"/>
      <c r="EGM8" s="52"/>
      <c r="EGN8" s="52"/>
      <c r="EGO8" s="52"/>
      <c r="EGP8" s="52"/>
      <c r="EGQ8" s="52"/>
      <c r="EGR8" s="52"/>
      <c r="EGS8" s="52"/>
      <c r="EGT8" s="52"/>
      <c r="EGU8" s="52"/>
      <c r="EGV8" s="52"/>
      <c r="EGW8" s="52"/>
      <c r="EGX8" s="52"/>
      <c r="EGY8" s="52"/>
      <c r="EGZ8" s="52"/>
      <c r="EHA8" s="52"/>
      <c r="EHB8" s="52"/>
      <c r="EHC8" s="52"/>
      <c r="EHD8" s="52"/>
      <c r="EHE8" s="52"/>
      <c r="EHF8" s="52"/>
      <c r="EHG8" s="52"/>
      <c r="EHH8" s="52"/>
      <c r="EHI8" s="52"/>
      <c r="EHJ8" s="52"/>
      <c r="EHK8" s="52"/>
      <c r="EHL8" s="52"/>
      <c r="EHM8" s="52"/>
      <c r="EHN8" s="52"/>
      <c r="EHO8" s="52"/>
      <c r="EHP8" s="52"/>
      <c r="EHQ8" s="52"/>
      <c r="EHR8" s="52"/>
      <c r="EHS8" s="52"/>
      <c r="EHT8" s="52"/>
      <c r="EHU8" s="52"/>
      <c r="EHV8" s="52"/>
      <c r="EHW8" s="52"/>
      <c r="EHX8" s="52"/>
      <c r="EHY8" s="52"/>
      <c r="EHZ8" s="52"/>
      <c r="EIA8" s="52"/>
      <c r="EIB8" s="52"/>
      <c r="EIC8" s="52"/>
      <c r="EID8" s="52"/>
      <c r="EIE8" s="52"/>
      <c r="EIF8" s="52"/>
      <c r="EIG8" s="52"/>
      <c r="EIH8" s="52"/>
      <c r="EII8" s="52"/>
      <c r="EIJ8" s="52"/>
      <c r="EIK8" s="52"/>
      <c r="EIL8" s="52"/>
      <c r="EIM8" s="52"/>
      <c r="EIN8" s="52"/>
      <c r="EIO8" s="52"/>
      <c r="EIP8" s="52"/>
      <c r="EIQ8" s="52"/>
      <c r="EIR8" s="52"/>
      <c r="EIS8" s="52"/>
      <c r="EIT8" s="52"/>
      <c r="EIU8" s="52"/>
      <c r="EIV8" s="52"/>
      <c r="EIW8" s="52"/>
      <c r="EIX8" s="52"/>
      <c r="EIY8" s="52"/>
      <c r="EIZ8" s="52"/>
      <c r="EJA8" s="52"/>
      <c r="EJB8" s="52"/>
      <c r="EJC8" s="52"/>
      <c r="EJD8" s="52"/>
      <c r="EJE8" s="52"/>
      <c r="EJF8" s="52"/>
      <c r="EJG8" s="52"/>
      <c r="EJH8" s="52"/>
      <c r="EJI8" s="52"/>
      <c r="EJJ8" s="52"/>
      <c r="EJK8" s="52"/>
      <c r="EJL8" s="52"/>
      <c r="EJM8" s="52"/>
      <c r="EJN8" s="52"/>
      <c r="EJO8" s="52"/>
      <c r="EJP8" s="52"/>
      <c r="EJQ8" s="52"/>
      <c r="EJR8" s="52"/>
      <c r="EJS8" s="52"/>
      <c r="EJT8" s="52"/>
      <c r="EJU8" s="52"/>
      <c r="EJV8" s="52"/>
      <c r="EJW8" s="52"/>
      <c r="EJX8" s="52"/>
      <c r="EJY8" s="52"/>
      <c r="EJZ8" s="52"/>
      <c r="EKA8" s="52"/>
      <c r="EKB8" s="52"/>
      <c r="EKC8" s="52"/>
      <c r="EKD8" s="52"/>
      <c r="EKE8" s="52"/>
      <c r="EKF8" s="52"/>
      <c r="EKG8" s="52"/>
      <c r="EKH8" s="52"/>
      <c r="EKI8" s="52"/>
      <c r="EKJ8" s="52"/>
      <c r="EKK8" s="52"/>
      <c r="EKL8" s="52"/>
      <c r="EKM8" s="52"/>
      <c r="EKN8" s="52"/>
      <c r="EKO8" s="52"/>
      <c r="EKP8" s="52"/>
      <c r="EKQ8" s="52"/>
      <c r="EKR8" s="52"/>
      <c r="EKS8" s="52"/>
      <c r="EKT8" s="52"/>
      <c r="EKU8" s="52"/>
      <c r="EKV8" s="52"/>
      <c r="EKW8" s="52"/>
      <c r="EKX8" s="52"/>
      <c r="EKY8" s="52"/>
      <c r="EKZ8" s="52"/>
      <c r="ELA8" s="52"/>
      <c r="ELB8" s="52"/>
      <c r="ELC8" s="52"/>
      <c r="ELD8" s="52"/>
      <c r="ELE8" s="52"/>
      <c r="ELF8" s="52"/>
      <c r="ELG8" s="52"/>
      <c r="ELH8" s="52"/>
      <c r="ELI8" s="52"/>
      <c r="ELJ8" s="52"/>
      <c r="ELK8" s="52"/>
      <c r="ELL8" s="52"/>
      <c r="ELM8" s="52"/>
      <c r="ELN8" s="52"/>
      <c r="ELO8" s="52"/>
      <c r="ELP8" s="52"/>
      <c r="ELQ8" s="52"/>
      <c r="ELR8" s="52"/>
      <c r="ELS8" s="52"/>
      <c r="ELT8" s="52"/>
      <c r="ELU8" s="52"/>
      <c r="ELV8" s="52"/>
      <c r="ELW8" s="52"/>
      <c r="ELX8" s="52"/>
      <c r="ELY8" s="52"/>
      <c r="ELZ8" s="52"/>
      <c r="EMA8" s="52"/>
      <c r="EMB8" s="52"/>
      <c r="EMC8" s="52"/>
      <c r="EMD8" s="52"/>
      <c r="EME8" s="52"/>
      <c r="EMF8" s="52"/>
      <c r="EMG8" s="52"/>
      <c r="EMH8" s="52"/>
      <c r="EMI8" s="52"/>
      <c r="EMJ8" s="52"/>
      <c r="EMK8" s="52"/>
      <c r="EML8" s="52"/>
      <c r="EMM8" s="52"/>
      <c r="EMN8" s="52"/>
      <c r="EMO8" s="52"/>
      <c r="EMP8" s="52"/>
      <c r="EMQ8" s="52"/>
      <c r="EMR8" s="52"/>
      <c r="EMS8" s="52"/>
      <c r="EMT8" s="52"/>
      <c r="EMU8" s="52"/>
      <c r="EMV8" s="52"/>
      <c r="EMW8" s="52"/>
      <c r="EMX8" s="52"/>
      <c r="EMY8" s="52"/>
      <c r="EMZ8" s="52"/>
      <c r="ENA8" s="52"/>
      <c r="ENB8" s="52"/>
      <c r="ENC8" s="52"/>
      <c r="END8" s="52"/>
      <c r="ENE8" s="52"/>
      <c r="ENF8" s="52"/>
      <c r="ENG8" s="52"/>
      <c r="ENH8" s="52"/>
      <c r="ENI8" s="52"/>
      <c r="ENJ8" s="52"/>
      <c r="ENK8" s="52"/>
      <c r="ENL8" s="52"/>
      <c r="ENM8" s="52"/>
      <c r="ENN8" s="52"/>
      <c r="ENO8" s="52"/>
      <c r="ENP8" s="52"/>
      <c r="ENQ8" s="52"/>
      <c r="ENR8" s="52"/>
      <c r="ENS8" s="52"/>
      <c r="ENT8" s="52"/>
      <c r="ENU8" s="52"/>
      <c r="ENV8" s="52"/>
      <c r="ENW8" s="52"/>
      <c r="ENX8" s="52"/>
      <c r="ENY8" s="52"/>
      <c r="ENZ8" s="52"/>
      <c r="EOA8" s="52"/>
      <c r="EOB8" s="52"/>
      <c r="EOC8" s="52"/>
      <c r="EOD8" s="52"/>
      <c r="EOE8" s="52"/>
      <c r="EOF8" s="52"/>
      <c r="EOG8" s="52"/>
      <c r="EOH8" s="52"/>
      <c r="EOI8" s="52"/>
      <c r="EOJ8" s="52"/>
      <c r="EOK8" s="52"/>
      <c r="EOL8" s="52"/>
      <c r="EOM8" s="52"/>
      <c r="EON8" s="52"/>
      <c r="EOO8" s="52"/>
      <c r="EOP8" s="52"/>
      <c r="EOQ8" s="52"/>
      <c r="EOR8" s="52"/>
      <c r="EOS8" s="52"/>
      <c r="EOT8" s="52"/>
      <c r="EOU8" s="52"/>
      <c r="EOV8" s="52"/>
      <c r="EOW8" s="52"/>
      <c r="EOX8" s="52"/>
      <c r="EOY8" s="52"/>
      <c r="EOZ8" s="52"/>
      <c r="EPA8" s="52"/>
      <c r="EPB8" s="52"/>
      <c r="EPC8" s="52"/>
      <c r="EPD8" s="52"/>
      <c r="EPE8" s="52"/>
      <c r="EPF8" s="52"/>
      <c r="EPG8" s="52"/>
      <c r="EPH8" s="52"/>
      <c r="EPI8" s="52"/>
      <c r="EPJ8" s="52"/>
      <c r="EPK8" s="52"/>
      <c r="EPL8" s="52"/>
      <c r="EPM8" s="52"/>
      <c r="EPN8" s="52"/>
      <c r="EPO8" s="52"/>
      <c r="EPP8" s="52"/>
      <c r="EPQ8" s="52"/>
      <c r="EPR8" s="52"/>
      <c r="EPS8" s="52"/>
      <c r="EPT8" s="52"/>
      <c r="EPU8" s="52"/>
      <c r="EPV8" s="52"/>
      <c r="EPW8" s="52"/>
      <c r="EPX8" s="52"/>
      <c r="EPY8" s="52"/>
      <c r="EPZ8" s="52"/>
      <c r="EQA8" s="52"/>
      <c r="EQB8" s="52"/>
      <c r="EQC8" s="52"/>
      <c r="EQD8" s="52"/>
      <c r="EQE8" s="52"/>
      <c r="EQF8" s="52"/>
      <c r="EQG8" s="52"/>
      <c r="EQH8" s="52"/>
      <c r="EQI8" s="52"/>
      <c r="EQJ8" s="52"/>
      <c r="EQK8" s="52"/>
      <c r="EQL8" s="52"/>
      <c r="EQM8" s="52"/>
      <c r="EQN8" s="52"/>
      <c r="EQO8" s="52"/>
      <c r="EQP8" s="52"/>
      <c r="EQQ8" s="52"/>
      <c r="EQR8" s="52"/>
      <c r="EQS8" s="52"/>
      <c r="EQT8" s="52"/>
      <c r="EQU8" s="52"/>
      <c r="EQV8" s="52"/>
      <c r="EQW8" s="52"/>
      <c r="EQX8" s="52"/>
      <c r="EQY8" s="52"/>
      <c r="EQZ8" s="52"/>
      <c r="ERA8" s="52"/>
      <c r="ERB8" s="52"/>
      <c r="ERC8" s="52"/>
      <c r="ERD8" s="52"/>
      <c r="ERE8" s="52"/>
      <c r="ERF8" s="52"/>
      <c r="ERG8" s="52"/>
      <c r="ERH8" s="52"/>
      <c r="ERI8" s="52"/>
      <c r="ERJ8" s="52"/>
      <c r="ERK8" s="52"/>
      <c r="ERL8" s="52"/>
      <c r="ERM8" s="52"/>
      <c r="ERN8" s="52"/>
      <c r="ERO8" s="52"/>
      <c r="ERP8" s="52"/>
      <c r="ERQ8" s="52"/>
      <c r="ERR8" s="52"/>
      <c r="ERS8" s="52"/>
      <c r="ERT8" s="52"/>
      <c r="ERU8" s="52"/>
      <c r="ERV8" s="52"/>
      <c r="ERW8" s="52"/>
      <c r="ERX8" s="52"/>
      <c r="ERY8" s="52"/>
      <c r="ERZ8" s="52"/>
      <c r="ESA8" s="52"/>
      <c r="ESB8" s="52"/>
      <c r="ESC8" s="52"/>
      <c r="ESD8" s="52"/>
      <c r="ESE8" s="52"/>
      <c r="ESF8" s="52"/>
      <c r="ESG8" s="52"/>
      <c r="ESH8" s="52"/>
      <c r="ESI8" s="52"/>
      <c r="ESJ8" s="52"/>
      <c r="ESK8" s="52"/>
      <c r="ESL8" s="52"/>
      <c r="ESM8" s="52"/>
      <c r="ESN8" s="52"/>
      <c r="ESO8" s="52"/>
      <c r="ESP8" s="52"/>
      <c r="ESQ8" s="52"/>
      <c r="ESR8" s="52"/>
      <c r="ESS8" s="52"/>
      <c r="EST8" s="52"/>
      <c r="ESU8" s="52"/>
      <c r="ESV8" s="52"/>
      <c r="ESW8" s="52"/>
      <c r="ESX8" s="52"/>
      <c r="ESY8" s="52"/>
      <c r="ESZ8" s="52"/>
      <c r="ETA8" s="52"/>
      <c r="ETB8" s="52"/>
      <c r="ETC8" s="52"/>
      <c r="ETD8" s="52"/>
      <c r="ETE8" s="52"/>
      <c r="ETF8" s="52"/>
      <c r="ETG8" s="52"/>
      <c r="ETH8" s="52"/>
      <c r="ETI8" s="52"/>
      <c r="ETJ8" s="52"/>
      <c r="ETK8" s="52"/>
      <c r="ETL8" s="52"/>
      <c r="ETM8" s="52"/>
      <c r="ETN8" s="52"/>
      <c r="ETO8" s="52"/>
      <c r="ETP8" s="52"/>
      <c r="ETQ8" s="52"/>
      <c r="ETR8" s="52"/>
      <c r="ETS8" s="52"/>
      <c r="ETT8" s="52"/>
      <c r="ETU8" s="52"/>
      <c r="ETV8" s="52"/>
      <c r="ETW8" s="52"/>
      <c r="ETX8" s="52"/>
      <c r="ETY8" s="52"/>
      <c r="ETZ8" s="52"/>
      <c r="EUA8" s="52"/>
      <c r="EUB8" s="52"/>
      <c r="EUC8" s="52"/>
      <c r="EUD8" s="52"/>
      <c r="EUE8" s="52"/>
      <c r="EUF8" s="52"/>
      <c r="EUG8" s="52"/>
      <c r="EUH8" s="52"/>
      <c r="EUI8" s="52"/>
      <c r="EUJ8" s="52"/>
      <c r="EUK8" s="52"/>
      <c r="EUL8" s="52"/>
      <c r="EUM8" s="52"/>
      <c r="EUN8" s="52"/>
      <c r="EUO8" s="52"/>
      <c r="EUP8" s="52"/>
      <c r="EUQ8" s="52"/>
      <c r="EUR8" s="52"/>
      <c r="EUS8" s="52"/>
      <c r="EUT8" s="52"/>
      <c r="EUU8" s="52"/>
      <c r="EUV8" s="52"/>
      <c r="EUW8" s="52"/>
      <c r="EUX8" s="52"/>
      <c r="EUY8" s="52"/>
      <c r="EUZ8" s="52"/>
      <c r="EVA8" s="52"/>
      <c r="EVB8" s="52"/>
      <c r="EVC8" s="52"/>
      <c r="EVD8" s="52"/>
      <c r="EVE8" s="52"/>
      <c r="EVF8" s="52"/>
      <c r="EVG8" s="52"/>
      <c r="EVH8" s="52"/>
      <c r="EVI8" s="52"/>
      <c r="EVJ8" s="52"/>
      <c r="EVK8" s="52"/>
      <c r="EVL8" s="52"/>
      <c r="EVM8" s="52"/>
      <c r="EVN8" s="52"/>
      <c r="EVO8" s="52"/>
      <c r="EVP8" s="52"/>
      <c r="EVQ8" s="52"/>
      <c r="EVR8" s="52"/>
      <c r="EVS8" s="52"/>
      <c r="EVT8" s="52"/>
      <c r="EVU8" s="52"/>
      <c r="EVV8" s="52"/>
      <c r="EVW8" s="52"/>
      <c r="EVX8" s="52"/>
      <c r="EVY8" s="52"/>
      <c r="EVZ8" s="52"/>
      <c r="EWA8" s="52"/>
      <c r="EWB8" s="52"/>
      <c r="EWC8" s="52"/>
      <c r="EWD8" s="52"/>
      <c r="EWE8" s="52"/>
      <c r="EWF8" s="52"/>
      <c r="EWG8" s="52"/>
      <c r="EWH8" s="52"/>
      <c r="EWI8" s="52"/>
      <c r="EWJ8" s="52"/>
      <c r="EWK8" s="52"/>
      <c r="EWL8" s="52"/>
      <c r="EWM8" s="52"/>
      <c r="EWN8" s="52"/>
      <c r="EWO8" s="52"/>
      <c r="EWP8" s="52"/>
      <c r="EWQ8" s="52"/>
      <c r="EWR8" s="52"/>
      <c r="EWS8" s="52"/>
      <c r="EWT8" s="52"/>
      <c r="EWU8" s="52"/>
      <c r="EWV8" s="52"/>
      <c r="EWW8" s="52"/>
      <c r="EWX8" s="52"/>
      <c r="EWY8" s="52"/>
      <c r="EWZ8" s="52"/>
      <c r="EXA8" s="52"/>
      <c r="EXB8" s="52"/>
      <c r="EXC8" s="52"/>
      <c r="EXD8" s="52"/>
      <c r="EXE8" s="52"/>
      <c r="EXF8" s="52"/>
      <c r="EXG8" s="52"/>
      <c r="EXH8" s="52"/>
      <c r="EXI8" s="52"/>
      <c r="EXJ8" s="52"/>
      <c r="EXK8" s="52"/>
      <c r="EXL8" s="52"/>
      <c r="EXM8" s="52"/>
      <c r="EXN8" s="52"/>
      <c r="EXO8" s="52"/>
      <c r="EXP8" s="52"/>
      <c r="EXQ8" s="52"/>
      <c r="EXR8" s="52"/>
      <c r="EXS8" s="52"/>
      <c r="EXT8" s="52"/>
      <c r="EXU8" s="52"/>
      <c r="EXV8" s="52"/>
      <c r="EXW8" s="52"/>
      <c r="EXX8" s="52"/>
      <c r="EXY8" s="52"/>
      <c r="EXZ8" s="52"/>
      <c r="EYA8" s="52"/>
      <c r="EYB8" s="52"/>
      <c r="EYC8" s="52"/>
      <c r="EYD8" s="52"/>
      <c r="EYE8" s="52"/>
      <c r="EYF8" s="52"/>
      <c r="EYG8" s="52"/>
      <c r="EYH8" s="52"/>
      <c r="EYI8" s="52"/>
      <c r="EYJ8" s="52"/>
      <c r="EYK8" s="52"/>
      <c r="EYL8" s="52"/>
      <c r="EYM8" s="52"/>
      <c r="EYN8" s="52"/>
      <c r="EYO8" s="52"/>
      <c r="EYP8" s="52"/>
      <c r="EYQ8" s="52"/>
      <c r="EYR8" s="52"/>
      <c r="EYS8" s="52"/>
      <c r="EYT8" s="52"/>
      <c r="EYU8" s="52"/>
      <c r="EYV8" s="52"/>
      <c r="EYW8" s="52"/>
      <c r="EYX8" s="52"/>
      <c r="EYY8" s="52"/>
      <c r="EYZ8" s="52"/>
      <c r="EZA8" s="52"/>
      <c r="EZB8" s="52"/>
      <c r="EZC8" s="52"/>
      <c r="EZD8" s="52"/>
      <c r="EZE8" s="52"/>
      <c r="EZF8" s="52"/>
      <c r="EZG8" s="52"/>
      <c r="EZH8" s="52"/>
      <c r="EZI8" s="52"/>
      <c r="EZJ8" s="52"/>
      <c r="EZK8" s="52"/>
      <c r="EZL8" s="52"/>
      <c r="EZM8" s="52"/>
      <c r="EZN8" s="52"/>
      <c r="EZO8" s="52"/>
      <c r="EZP8" s="52"/>
      <c r="EZQ8" s="52"/>
      <c r="EZR8" s="52"/>
      <c r="EZS8" s="52"/>
      <c r="EZT8" s="52"/>
      <c r="EZU8" s="52"/>
      <c r="EZV8" s="52"/>
      <c r="EZW8" s="52"/>
      <c r="EZX8" s="52"/>
      <c r="EZY8" s="52"/>
      <c r="EZZ8" s="52"/>
      <c r="FAA8" s="52"/>
      <c r="FAB8" s="52"/>
      <c r="FAC8" s="52"/>
      <c r="FAD8" s="52"/>
      <c r="FAE8" s="52"/>
      <c r="FAF8" s="52"/>
      <c r="FAG8" s="52"/>
      <c r="FAH8" s="52"/>
      <c r="FAI8" s="52"/>
      <c r="FAJ8" s="52"/>
      <c r="FAK8" s="52"/>
      <c r="FAL8" s="52"/>
      <c r="FAM8" s="52"/>
      <c r="FAN8" s="52"/>
      <c r="FAO8" s="52"/>
      <c r="FAP8" s="52"/>
      <c r="FAQ8" s="52"/>
      <c r="FAR8" s="52"/>
      <c r="FAS8" s="52"/>
      <c r="FAT8" s="52"/>
      <c r="FAU8" s="52"/>
      <c r="FAV8" s="52"/>
      <c r="FAW8" s="52"/>
      <c r="FAX8" s="52"/>
      <c r="FAY8" s="52"/>
      <c r="FAZ8" s="52"/>
      <c r="FBA8" s="52"/>
      <c r="FBB8" s="52"/>
      <c r="FBC8" s="52"/>
      <c r="FBD8" s="52"/>
      <c r="FBE8" s="52"/>
      <c r="FBF8" s="52"/>
      <c r="FBG8" s="52"/>
      <c r="FBH8" s="52"/>
      <c r="FBI8" s="52"/>
      <c r="FBJ8" s="52"/>
      <c r="FBK8" s="52"/>
      <c r="FBL8" s="52"/>
      <c r="FBM8" s="52"/>
      <c r="FBN8" s="52"/>
      <c r="FBO8" s="52"/>
      <c r="FBP8" s="52"/>
      <c r="FBQ8" s="52"/>
      <c r="FBR8" s="52"/>
      <c r="FBS8" s="52"/>
      <c r="FBT8" s="52"/>
      <c r="FBU8" s="52"/>
      <c r="FBV8" s="52"/>
      <c r="FBW8" s="52"/>
      <c r="FBX8" s="52"/>
      <c r="FBY8" s="52"/>
      <c r="FBZ8" s="52"/>
      <c r="FCA8" s="52"/>
      <c r="FCB8" s="52"/>
      <c r="FCC8" s="52"/>
      <c r="FCD8" s="52"/>
      <c r="FCE8" s="52"/>
      <c r="FCF8" s="52"/>
      <c r="FCG8" s="52"/>
      <c r="FCH8" s="52"/>
      <c r="FCI8" s="52"/>
      <c r="FCJ8" s="52"/>
      <c r="FCK8" s="52"/>
      <c r="FCL8" s="52"/>
      <c r="FCM8" s="52"/>
      <c r="FCN8" s="52"/>
      <c r="FCO8" s="52"/>
      <c r="FCP8" s="52"/>
      <c r="FCQ8" s="52"/>
      <c r="FCR8" s="52"/>
      <c r="FCS8" s="52"/>
      <c r="FCT8" s="52"/>
      <c r="FCU8" s="52"/>
      <c r="FCV8" s="52"/>
      <c r="FCW8" s="52"/>
      <c r="FCX8" s="52"/>
      <c r="FCY8" s="52"/>
      <c r="FCZ8" s="52"/>
      <c r="FDA8" s="52"/>
      <c r="FDB8" s="52"/>
      <c r="FDC8" s="52"/>
      <c r="FDD8" s="52"/>
      <c r="FDE8" s="52"/>
      <c r="FDF8" s="52"/>
      <c r="FDG8" s="52"/>
      <c r="FDH8" s="52"/>
      <c r="FDI8" s="52"/>
      <c r="FDJ8" s="52"/>
      <c r="FDK8" s="52"/>
      <c r="FDL8" s="52"/>
      <c r="FDM8" s="52"/>
      <c r="FDN8" s="52"/>
      <c r="FDO8" s="52"/>
      <c r="FDP8" s="52"/>
      <c r="FDQ8" s="52"/>
      <c r="FDR8" s="52"/>
      <c r="FDS8" s="52"/>
      <c r="FDT8" s="52"/>
      <c r="FDU8" s="52"/>
      <c r="FDV8" s="52"/>
      <c r="FDW8" s="52"/>
      <c r="FDX8" s="52"/>
      <c r="FDY8" s="52"/>
      <c r="FDZ8" s="52"/>
      <c r="FEA8" s="52"/>
      <c r="FEB8" s="52"/>
      <c r="FEC8" s="52"/>
      <c r="FED8" s="52"/>
      <c r="FEE8" s="52"/>
      <c r="FEF8" s="52"/>
      <c r="FEG8" s="52"/>
      <c r="FEH8" s="52"/>
      <c r="FEI8" s="52"/>
      <c r="FEJ8" s="52"/>
      <c r="FEK8" s="52"/>
      <c r="FEL8" s="52"/>
      <c r="FEM8" s="52"/>
      <c r="FEN8" s="52"/>
      <c r="FEO8" s="52"/>
      <c r="FEP8" s="52"/>
      <c r="FEQ8" s="52"/>
      <c r="FER8" s="52"/>
      <c r="FES8" s="52"/>
      <c r="FET8" s="52"/>
      <c r="FEU8" s="52"/>
      <c r="FEV8" s="52"/>
      <c r="FEW8" s="52"/>
      <c r="FEX8" s="52"/>
      <c r="FEY8" s="52"/>
      <c r="FEZ8" s="52"/>
      <c r="FFA8" s="52"/>
      <c r="FFB8" s="52"/>
      <c r="FFC8" s="52"/>
      <c r="FFD8" s="52"/>
      <c r="FFE8" s="52"/>
      <c r="FFF8" s="52"/>
      <c r="FFG8" s="52"/>
      <c r="FFH8" s="52"/>
      <c r="FFI8" s="52"/>
      <c r="FFJ8" s="52"/>
      <c r="FFK8" s="52"/>
      <c r="FFL8" s="52"/>
      <c r="FFM8" s="52"/>
      <c r="FFN8" s="52"/>
      <c r="FFO8" s="52"/>
      <c r="FFP8" s="52"/>
      <c r="FFQ8" s="52"/>
      <c r="FFR8" s="52"/>
      <c r="FFS8" s="52"/>
      <c r="FFT8" s="52"/>
      <c r="FFU8" s="52"/>
      <c r="FFV8" s="52"/>
      <c r="FFW8" s="52"/>
      <c r="FFX8" s="52"/>
      <c r="FFY8" s="52"/>
      <c r="FFZ8" s="52"/>
      <c r="FGA8" s="52"/>
      <c r="FGB8" s="52"/>
      <c r="FGC8" s="52"/>
      <c r="FGD8" s="52"/>
      <c r="FGE8" s="52"/>
      <c r="FGF8" s="52"/>
      <c r="FGG8" s="52"/>
      <c r="FGH8" s="52"/>
      <c r="FGI8" s="52"/>
      <c r="FGJ8" s="52"/>
      <c r="FGK8" s="52"/>
      <c r="FGL8" s="52"/>
      <c r="FGM8" s="52"/>
      <c r="FGN8" s="52"/>
      <c r="FGO8" s="52"/>
      <c r="FGP8" s="52"/>
      <c r="FGQ8" s="52"/>
      <c r="FGR8" s="52"/>
      <c r="FGS8" s="52"/>
      <c r="FGT8" s="52"/>
      <c r="FGU8" s="52"/>
      <c r="FGV8" s="52"/>
      <c r="FGW8" s="52"/>
      <c r="FGX8" s="52"/>
      <c r="FGY8" s="52"/>
      <c r="FGZ8" s="52"/>
      <c r="FHA8" s="52"/>
      <c r="FHB8" s="52"/>
      <c r="FHC8" s="52"/>
      <c r="FHD8" s="52"/>
      <c r="FHE8" s="52"/>
      <c r="FHF8" s="52"/>
      <c r="FHG8" s="52"/>
      <c r="FHH8" s="52"/>
      <c r="FHI8" s="52"/>
      <c r="FHJ8" s="52"/>
      <c r="FHK8" s="52"/>
      <c r="FHL8" s="52"/>
      <c r="FHM8" s="52"/>
      <c r="FHN8" s="52"/>
      <c r="FHO8" s="52"/>
      <c r="FHP8" s="52"/>
      <c r="FHQ8" s="52"/>
      <c r="FHR8" s="52"/>
      <c r="FHS8" s="52"/>
      <c r="FHT8" s="52"/>
      <c r="FHU8" s="52"/>
      <c r="FHV8" s="52"/>
      <c r="FHW8" s="52"/>
      <c r="FHX8" s="52"/>
      <c r="FHY8" s="52"/>
      <c r="FHZ8" s="52"/>
      <c r="FIA8" s="52"/>
      <c r="FIB8" s="52"/>
      <c r="FIC8" s="52"/>
      <c r="FID8" s="52"/>
      <c r="FIE8" s="52"/>
      <c r="FIF8" s="52"/>
      <c r="FIG8" s="52"/>
      <c r="FIH8" s="52"/>
      <c r="FII8" s="52"/>
      <c r="FIJ8" s="52"/>
      <c r="FIK8" s="52"/>
      <c r="FIL8" s="52"/>
      <c r="FIM8" s="52"/>
      <c r="FIN8" s="52"/>
      <c r="FIO8" s="52"/>
      <c r="FIP8" s="52"/>
      <c r="FIQ8" s="52"/>
      <c r="FIR8" s="52"/>
      <c r="FIS8" s="52"/>
      <c r="FIT8" s="52"/>
      <c r="FIU8" s="52"/>
      <c r="FIV8" s="52"/>
      <c r="FIW8" s="52"/>
      <c r="FIX8" s="52"/>
      <c r="FIY8" s="52"/>
      <c r="FIZ8" s="52"/>
      <c r="FJA8" s="52"/>
      <c r="FJB8" s="52"/>
      <c r="FJC8" s="52"/>
      <c r="FJD8" s="52"/>
      <c r="FJE8" s="52"/>
      <c r="FJF8" s="52"/>
      <c r="FJG8" s="52"/>
      <c r="FJH8" s="52"/>
      <c r="FJI8" s="52"/>
      <c r="FJJ8" s="52"/>
      <c r="FJK8" s="52"/>
      <c r="FJL8" s="52"/>
      <c r="FJM8" s="52"/>
      <c r="FJN8" s="52"/>
      <c r="FJO8" s="52"/>
      <c r="FJP8" s="52"/>
      <c r="FJQ8" s="52"/>
      <c r="FJR8" s="52"/>
      <c r="FJS8" s="52"/>
      <c r="FJT8" s="52"/>
      <c r="FJU8" s="52"/>
      <c r="FJV8" s="52"/>
      <c r="FJW8" s="52"/>
      <c r="FJX8" s="52"/>
      <c r="FJY8" s="52"/>
      <c r="FJZ8" s="52"/>
      <c r="FKA8" s="52"/>
      <c r="FKB8" s="52"/>
      <c r="FKC8" s="52"/>
      <c r="FKD8" s="52"/>
      <c r="FKE8" s="52"/>
      <c r="FKF8" s="52"/>
      <c r="FKG8" s="52"/>
      <c r="FKH8" s="52"/>
      <c r="FKI8" s="52"/>
      <c r="FKJ8" s="52"/>
      <c r="FKK8" s="52"/>
      <c r="FKL8" s="52"/>
      <c r="FKM8" s="52"/>
      <c r="FKN8" s="52"/>
      <c r="FKO8" s="52"/>
      <c r="FKP8" s="52"/>
      <c r="FKQ8" s="52"/>
      <c r="FKR8" s="52"/>
      <c r="FKS8" s="52"/>
      <c r="FKT8" s="52"/>
      <c r="FKU8" s="52"/>
      <c r="FKV8" s="52"/>
      <c r="FKW8" s="52"/>
      <c r="FKX8" s="52"/>
      <c r="FKY8" s="52"/>
      <c r="FKZ8" s="52"/>
      <c r="FLA8" s="52"/>
      <c r="FLB8" s="52"/>
      <c r="FLC8" s="52"/>
      <c r="FLD8" s="52"/>
      <c r="FLE8" s="52"/>
      <c r="FLF8" s="52"/>
      <c r="FLG8" s="52"/>
      <c r="FLH8" s="52"/>
      <c r="FLI8" s="52"/>
      <c r="FLJ8" s="52"/>
      <c r="FLK8" s="52"/>
      <c r="FLL8" s="52"/>
      <c r="FLM8" s="52"/>
      <c r="FLN8" s="52"/>
      <c r="FLO8" s="52"/>
      <c r="FLP8" s="52"/>
      <c r="FLQ8" s="52"/>
      <c r="FLR8" s="52"/>
      <c r="FLS8" s="52"/>
      <c r="FLT8" s="52"/>
      <c r="FLU8" s="52"/>
      <c r="FLV8" s="52"/>
      <c r="FLW8" s="52"/>
      <c r="FLX8" s="52"/>
      <c r="FLY8" s="52"/>
      <c r="FLZ8" s="52"/>
      <c r="FMA8" s="52"/>
      <c r="FMB8" s="52"/>
      <c r="FMC8" s="52"/>
      <c r="FMD8" s="52"/>
      <c r="FME8" s="52"/>
      <c r="FMF8" s="52"/>
      <c r="FMG8" s="52"/>
      <c r="FMH8" s="52"/>
      <c r="FMI8" s="52"/>
      <c r="FMJ8" s="52"/>
      <c r="FMK8" s="52"/>
      <c r="FML8" s="52"/>
      <c r="FMM8" s="52"/>
      <c r="FMN8" s="52"/>
      <c r="FMO8" s="52"/>
      <c r="FMP8" s="52"/>
      <c r="FMQ8" s="52"/>
      <c r="FMR8" s="52"/>
      <c r="FMS8" s="52"/>
      <c r="FMT8" s="52"/>
      <c r="FMU8" s="52"/>
      <c r="FMV8" s="52"/>
      <c r="FMW8" s="52"/>
      <c r="FMX8" s="52"/>
      <c r="FMY8" s="52"/>
      <c r="FMZ8" s="52"/>
      <c r="FNA8" s="52"/>
      <c r="FNB8" s="52"/>
      <c r="FNC8" s="52"/>
      <c r="FND8" s="52"/>
      <c r="FNE8" s="52"/>
      <c r="FNF8" s="52"/>
      <c r="FNG8" s="52"/>
      <c r="FNH8" s="52"/>
      <c r="FNI8" s="52"/>
      <c r="FNJ8" s="52"/>
      <c r="FNK8" s="52"/>
      <c r="FNL8" s="52"/>
      <c r="FNM8" s="52"/>
      <c r="FNN8" s="52"/>
      <c r="FNO8" s="52"/>
      <c r="FNP8" s="52"/>
      <c r="FNQ8" s="52"/>
      <c r="FNR8" s="52"/>
      <c r="FNS8" s="52"/>
      <c r="FNT8" s="52"/>
      <c r="FNU8" s="52"/>
      <c r="FNV8" s="52"/>
      <c r="FNW8" s="52"/>
      <c r="FNX8" s="52"/>
      <c r="FNY8" s="52"/>
      <c r="FNZ8" s="52"/>
      <c r="FOA8" s="52"/>
      <c r="FOB8" s="52"/>
      <c r="FOC8" s="52"/>
      <c r="FOD8" s="52"/>
      <c r="FOE8" s="52"/>
      <c r="FOF8" s="52"/>
      <c r="FOG8" s="52"/>
      <c r="FOH8" s="52"/>
      <c r="FOI8" s="52"/>
      <c r="FOJ8" s="52"/>
      <c r="FOK8" s="52"/>
      <c r="FOL8" s="52"/>
      <c r="FOM8" s="52"/>
      <c r="FON8" s="52"/>
      <c r="FOO8" s="52"/>
      <c r="FOP8" s="52"/>
      <c r="FOQ8" s="52"/>
      <c r="FOR8" s="52"/>
      <c r="FOS8" s="52"/>
      <c r="FOT8" s="52"/>
      <c r="FOU8" s="52"/>
      <c r="FOV8" s="52"/>
      <c r="FOW8" s="52"/>
      <c r="FOX8" s="52"/>
      <c r="FOY8" s="52"/>
      <c r="FOZ8" s="52"/>
      <c r="FPA8" s="52"/>
      <c r="FPB8" s="52"/>
      <c r="FPC8" s="52"/>
      <c r="FPD8" s="52"/>
      <c r="FPE8" s="52"/>
      <c r="FPF8" s="52"/>
      <c r="FPG8" s="52"/>
      <c r="FPH8" s="52"/>
      <c r="FPI8" s="52"/>
      <c r="FPJ8" s="52"/>
      <c r="FPK8" s="52"/>
      <c r="FPL8" s="52"/>
      <c r="FPM8" s="52"/>
      <c r="FPN8" s="52"/>
      <c r="FPO8" s="52"/>
      <c r="FPP8" s="52"/>
      <c r="FPQ8" s="52"/>
      <c r="FPR8" s="52"/>
      <c r="FPS8" s="52"/>
      <c r="FPT8" s="52"/>
      <c r="FPU8" s="52"/>
      <c r="FPV8" s="52"/>
      <c r="FPW8" s="52"/>
      <c r="FPX8" s="52"/>
      <c r="FPY8" s="52"/>
      <c r="FPZ8" s="52"/>
      <c r="FQA8" s="52"/>
      <c r="FQB8" s="52"/>
      <c r="FQC8" s="52"/>
      <c r="FQD8" s="52"/>
      <c r="FQE8" s="52"/>
      <c r="FQF8" s="52"/>
      <c r="FQG8" s="52"/>
      <c r="FQH8" s="52"/>
      <c r="FQI8" s="52"/>
      <c r="FQJ8" s="52"/>
      <c r="FQK8" s="52"/>
      <c r="FQL8" s="52"/>
      <c r="FQM8" s="52"/>
      <c r="FQN8" s="52"/>
      <c r="FQO8" s="52"/>
      <c r="FQP8" s="52"/>
      <c r="FQQ8" s="52"/>
      <c r="FQR8" s="52"/>
      <c r="FQS8" s="52"/>
      <c r="FQT8" s="52"/>
      <c r="FQU8" s="52"/>
      <c r="FQV8" s="52"/>
      <c r="FQW8" s="52"/>
      <c r="FQX8" s="52"/>
      <c r="FQY8" s="52"/>
      <c r="FQZ8" s="52"/>
      <c r="FRA8" s="52"/>
      <c r="FRB8" s="52"/>
      <c r="FRC8" s="52"/>
      <c r="FRD8" s="52"/>
      <c r="FRE8" s="52"/>
      <c r="FRF8" s="52"/>
      <c r="FRG8" s="52"/>
      <c r="FRH8" s="52"/>
      <c r="FRI8" s="52"/>
      <c r="FRJ8" s="52"/>
      <c r="FRK8" s="52"/>
      <c r="FRL8" s="52"/>
      <c r="FRM8" s="52"/>
      <c r="FRN8" s="52"/>
      <c r="FRO8" s="52"/>
      <c r="FRP8" s="52"/>
      <c r="FRQ8" s="52"/>
      <c r="FRR8" s="52"/>
      <c r="FRS8" s="52"/>
      <c r="FRT8" s="52"/>
      <c r="FRU8" s="52"/>
      <c r="FRV8" s="52"/>
      <c r="FRW8" s="52"/>
      <c r="FRX8" s="52"/>
      <c r="FRY8" s="52"/>
      <c r="FRZ8" s="52"/>
      <c r="FSA8" s="52"/>
      <c r="FSB8" s="52"/>
      <c r="FSC8" s="52"/>
      <c r="FSD8" s="52"/>
      <c r="FSE8" s="52"/>
      <c r="FSF8" s="52"/>
      <c r="FSG8" s="52"/>
      <c r="FSH8" s="52"/>
      <c r="FSI8" s="52"/>
      <c r="FSJ8" s="52"/>
      <c r="FSK8" s="52"/>
      <c r="FSL8" s="52"/>
      <c r="FSM8" s="52"/>
      <c r="FSN8" s="52"/>
      <c r="FSO8" s="52"/>
      <c r="FSP8" s="52"/>
      <c r="FSQ8" s="52"/>
      <c r="FSR8" s="52"/>
      <c r="FSS8" s="52"/>
      <c r="FST8" s="52"/>
      <c r="FSU8" s="52"/>
      <c r="FSV8" s="52"/>
      <c r="FSW8" s="52"/>
      <c r="FSX8" s="52"/>
      <c r="FSY8" s="52"/>
      <c r="FSZ8" s="52"/>
      <c r="FTA8" s="52"/>
      <c r="FTB8" s="52"/>
      <c r="FTC8" s="52"/>
      <c r="FTD8" s="52"/>
      <c r="FTE8" s="52"/>
      <c r="FTF8" s="52"/>
      <c r="FTG8" s="52"/>
      <c r="FTH8" s="52"/>
      <c r="FTI8" s="52"/>
      <c r="FTJ8" s="52"/>
      <c r="FTK8" s="52"/>
      <c r="FTL8" s="52"/>
      <c r="FTM8" s="52"/>
      <c r="FTN8" s="52"/>
      <c r="FTO8" s="52"/>
      <c r="FTP8" s="52"/>
      <c r="FTQ8" s="52"/>
      <c r="FTR8" s="52"/>
      <c r="FTS8" s="52"/>
      <c r="FTT8" s="52"/>
      <c r="FTU8" s="52"/>
      <c r="FTV8" s="52"/>
      <c r="FTW8" s="52"/>
      <c r="FTX8" s="52"/>
      <c r="FTY8" s="52"/>
      <c r="FTZ8" s="52"/>
      <c r="FUA8" s="52"/>
      <c r="FUB8" s="52"/>
      <c r="FUC8" s="52"/>
      <c r="FUD8" s="52"/>
      <c r="FUE8" s="52"/>
      <c r="FUF8" s="52"/>
      <c r="FUG8" s="52"/>
      <c r="FUH8" s="52"/>
      <c r="FUI8" s="52"/>
      <c r="FUJ8" s="52"/>
      <c r="FUK8" s="52"/>
      <c r="FUL8" s="52"/>
      <c r="FUM8" s="52"/>
      <c r="FUN8" s="52"/>
      <c r="FUO8" s="52"/>
      <c r="FUP8" s="52"/>
      <c r="FUQ8" s="52"/>
      <c r="FUR8" s="52"/>
      <c r="FUS8" s="52"/>
      <c r="FUT8" s="52"/>
      <c r="FUU8" s="52"/>
      <c r="FUV8" s="52"/>
      <c r="FUW8" s="52"/>
      <c r="FUX8" s="52"/>
      <c r="FUY8" s="52"/>
      <c r="FUZ8" s="52"/>
      <c r="FVA8" s="52"/>
      <c r="FVB8" s="52"/>
      <c r="FVC8" s="52"/>
      <c r="FVD8" s="52"/>
      <c r="FVE8" s="52"/>
      <c r="FVF8" s="52"/>
      <c r="FVG8" s="52"/>
      <c r="FVH8" s="52"/>
      <c r="FVI8" s="52"/>
      <c r="FVJ8" s="52"/>
      <c r="FVK8" s="52"/>
      <c r="FVL8" s="52"/>
      <c r="FVM8" s="52"/>
      <c r="FVN8" s="52"/>
      <c r="FVO8" s="52"/>
      <c r="FVP8" s="52"/>
      <c r="FVQ8" s="52"/>
      <c r="FVR8" s="52"/>
      <c r="FVS8" s="52"/>
      <c r="FVT8" s="52"/>
      <c r="FVU8" s="52"/>
      <c r="FVV8" s="52"/>
      <c r="FVW8" s="52"/>
      <c r="FVX8" s="52"/>
      <c r="FVY8" s="52"/>
      <c r="FVZ8" s="52"/>
      <c r="FWA8" s="52"/>
      <c r="FWB8" s="52"/>
      <c r="FWC8" s="52"/>
      <c r="FWD8" s="52"/>
      <c r="FWE8" s="52"/>
      <c r="FWF8" s="52"/>
      <c r="FWG8" s="52"/>
      <c r="FWH8" s="52"/>
      <c r="FWI8" s="52"/>
      <c r="FWJ8" s="52"/>
      <c r="FWK8" s="52"/>
      <c r="FWL8" s="52"/>
      <c r="FWM8" s="52"/>
      <c r="FWN8" s="52"/>
      <c r="FWO8" s="52"/>
      <c r="FWP8" s="52"/>
      <c r="FWQ8" s="52"/>
      <c r="FWR8" s="52"/>
      <c r="FWS8" s="52"/>
      <c r="FWT8" s="52"/>
      <c r="FWU8" s="52"/>
      <c r="FWV8" s="52"/>
      <c r="FWW8" s="52"/>
      <c r="FWX8" s="52"/>
      <c r="FWY8" s="52"/>
      <c r="FWZ8" s="52"/>
      <c r="FXA8" s="52"/>
      <c r="FXB8" s="52"/>
      <c r="FXC8" s="52"/>
      <c r="FXD8" s="52"/>
      <c r="FXE8" s="52"/>
      <c r="FXF8" s="52"/>
      <c r="FXG8" s="52"/>
      <c r="FXH8" s="52"/>
      <c r="FXI8" s="52"/>
      <c r="FXJ8" s="52"/>
      <c r="FXK8" s="52"/>
      <c r="FXL8" s="52"/>
      <c r="FXM8" s="52"/>
      <c r="FXN8" s="52"/>
      <c r="FXO8" s="52"/>
      <c r="FXP8" s="52"/>
      <c r="FXQ8" s="52"/>
      <c r="FXR8" s="52"/>
      <c r="FXS8" s="52"/>
      <c r="FXT8" s="52"/>
      <c r="FXU8" s="52"/>
      <c r="FXV8" s="52"/>
      <c r="FXW8" s="52"/>
      <c r="FXX8" s="52"/>
      <c r="FXY8" s="52"/>
      <c r="FXZ8" s="52"/>
      <c r="FYA8" s="52"/>
      <c r="FYB8" s="52"/>
      <c r="FYC8" s="52"/>
      <c r="FYD8" s="52"/>
      <c r="FYE8" s="52"/>
      <c r="FYF8" s="52"/>
      <c r="FYG8" s="52"/>
      <c r="FYH8" s="52"/>
      <c r="FYI8" s="52"/>
      <c r="FYJ8" s="52"/>
      <c r="FYK8" s="52"/>
      <c r="FYL8" s="52"/>
      <c r="FYM8" s="52"/>
      <c r="FYN8" s="52"/>
      <c r="FYO8" s="52"/>
      <c r="FYP8" s="52"/>
      <c r="FYQ8" s="52"/>
      <c r="FYR8" s="52"/>
      <c r="FYS8" s="52"/>
      <c r="FYT8" s="52"/>
      <c r="FYU8" s="52"/>
      <c r="FYV8" s="52"/>
      <c r="FYW8" s="52"/>
      <c r="FYX8" s="52"/>
      <c r="FYY8" s="52"/>
      <c r="FYZ8" s="52"/>
      <c r="FZA8" s="52"/>
      <c r="FZB8" s="52"/>
      <c r="FZC8" s="52"/>
      <c r="FZD8" s="52"/>
      <c r="FZE8" s="52"/>
      <c r="FZF8" s="52"/>
      <c r="FZG8" s="52"/>
      <c r="FZH8" s="52"/>
      <c r="FZI8" s="52"/>
      <c r="FZJ8" s="52"/>
      <c r="FZK8" s="52"/>
      <c r="FZL8" s="52"/>
      <c r="FZM8" s="52"/>
      <c r="FZN8" s="52"/>
      <c r="FZO8" s="52"/>
      <c r="FZP8" s="52"/>
      <c r="FZQ8" s="52"/>
      <c r="FZR8" s="52"/>
      <c r="FZS8" s="52"/>
      <c r="FZT8" s="52"/>
      <c r="FZU8" s="52"/>
      <c r="FZV8" s="52"/>
      <c r="FZW8" s="52"/>
      <c r="FZX8" s="52"/>
      <c r="FZY8" s="52"/>
      <c r="FZZ8" s="52"/>
      <c r="GAA8" s="52"/>
      <c r="GAB8" s="52"/>
      <c r="GAC8" s="52"/>
      <c r="GAD8" s="52"/>
      <c r="GAE8" s="52"/>
      <c r="GAF8" s="52"/>
      <c r="GAG8" s="52"/>
      <c r="GAH8" s="52"/>
      <c r="GAI8" s="52"/>
      <c r="GAJ8" s="52"/>
      <c r="GAK8" s="52"/>
      <c r="GAL8" s="52"/>
      <c r="GAM8" s="52"/>
      <c r="GAN8" s="52"/>
      <c r="GAO8" s="52"/>
      <c r="GAP8" s="52"/>
      <c r="GAQ8" s="52"/>
      <c r="GAR8" s="52"/>
      <c r="GAS8" s="52"/>
      <c r="GAT8" s="52"/>
      <c r="GAU8" s="52"/>
      <c r="GAV8" s="52"/>
      <c r="GAW8" s="52"/>
      <c r="GAX8" s="52"/>
      <c r="GAY8" s="52"/>
      <c r="GAZ8" s="52"/>
      <c r="GBA8" s="52"/>
      <c r="GBB8" s="52"/>
      <c r="GBC8" s="52"/>
      <c r="GBD8" s="52"/>
      <c r="GBE8" s="52"/>
      <c r="GBF8" s="52"/>
      <c r="GBG8" s="52"/>
      <c r="GBH8" s="52"/>
      <c r="GBI8" s="52"/>
      <c r="GBJ8" s="52"/>
      <c r="GBK8" s="52"/>
      <c r="GBL8" s="52"/>
      <c r="GBM8" s="52"/>
      <c r="GBN8" s="52"/>
      <c r="GBO8" s="52"/>
      <c r="GBP8" s="52"/>
      <c r="GBQ8" s="52"/>
      <c r="GBR8" s="52"/>
      <c r="GBS8" s="52"/>
      <c r="GBT8" s="52"/>
      <c r="GBU8" s="52"/>
      <c r="GBV8" s="52"/>
      <c r="GBW8" s="52"/>
      <c r="GBX8" s="52"/>
      <c r="GBY8" s="52"/>
      <c r="GBZ8" s="52"/>
      <c r="GCA8" s="52"/>
      <c r="GCB8" s="52"/>
      <c r="GCC8" s="52"/>
      <c r="GCD8" s="52"/>
      <c r="GCE8" s="52"/>
      <c r="GCF8" s="52"/>
      <c r="GCG8" s="52"/>
      <c r="GCH8" s="52"/>
      <c r="GCI8" s="52"/>
      <c r="GCJ8" s="52"/>
      <c r="GCK8" s="52"/>
      <c r="GCL8" s="52"/>
      <c r="GCM8" s="52"/>
      <c r="GCN8" s="52"/>
      <c r="GCO8" s="52"/>
      <c r="GCP8" s="52"/>
      <c r="GCQ8" s="52"/>
      <c r="GCR8" s="52"/>
      <c r="GCS8" s="52"/>
      <c r="GCT8" s="52"/>
      <c r="GCU8" s="52"/>
      <c r="GCV8" s="52"/>
      <c r="GCW8" s="52"/>
      <c r="GCX8" s="52"/>
      <c r="GCY8" s="52"/>
      <c r="GCZ8" s="52"/>
      <c r="GDA8" s="52"/>
      <c r="GDB8" s="52"/>
      <c r="GDC8" s="52"/>
      <c r="GDD8" s="52"/>
      <c r="GDE8" s="52"/>
      <c r="GDF8" s="52"/>
      <c r="GDG8" s="52"/>
      <c r="GDH8" s="52"/>
      <c r="GDI8" s="52"/>
      <c r="GDJ8" s="52"/>
      <c r="GDK8" s="52"/>
      <c r="GDL8" s="52"/>
      <c r="GDM8" s="52"/>
      <c r="GDN8" s="52"/>
      <c r="GDO8" s="52"/>
      <c r="GDP8" s="52"/>
      <c r="GDQ8" s="52"/>
      <c r="GDR8" s="52"/>
      <c r="GDS8" s="52"/>
      <c r="GDT8" s="52"/>
      <c r="GDU8" s="52"/>
      <c r="GDV8" s="52"/>
      <c r="GDW8" s="52"/>
      <c r="GDX8" s="52"/>
      <c r="GDY8" s="52"/>
      <c r="GDZ8" s="52"/>
      <c r="GEA8" s="52"/>
      <c r="GEB8" s="52"/>
      <c r="GEC8" s="52"/>
      <c r="GED8" s="52"/>
      <c r="GEE8" s="52"/>
      <c r="GEF8" s="52"/>
      <c r="GEG8" s="52"/>
      <c r="GEH8" s="52"/>
      <c r="GEI8" s="52"/>
      <c r="GEJ8" s="52"/>
      <c r="GEK8" s="52"/>
      <c r="GEL8" s="52"/>
      <c r="GEM8" s="52"/>
      <c r="GEN8" s="52"/>
      <c r="GEO8" s="52"/>
      <c r="GEP8" s="52"/>
      <c r="GEQ8" s="52"/>
      <c r="GER8" s="52"/>
      <c r="GES8" s="52"/>
      <c r="GET8" s="52"/>
      <c r="GEU8" s="52"/>
      <c r="GEV8" s="52"/>
      <c r="GEW8" s="52"/>
      <c r="GEX8" s="52"/>
      <c r="GEY8" s="52"/>
      <c r="GEZ8" s="52"/>
      <c r="GFA8" s="52"/>
      <c r="GFB8" s="52"/>
      <c r="GFC8" s="52"/>
      <c r="GFD8" s="52"/>
      <c r="GFE8" s="52"/>
      <c r="GFF8" s="52"/>
      <c r="GFG8" s="52"/>
      <c r="GFH8" s="52"/>
      <c r="GFI8" s="52"/>
      <c r="GFJ8" s="52"/>
      <c r="GFK8" s="52"/>
      <c r="GFL8" s="52"/>
      <c r="GFM8" s="52"/>
      <c r="GFN8" s="52"/>
      <c r="GFO8" s="52"/>
      <c r="GFP8" s="52"/>
      <c r="GFQ8" s="52"/>
      <c r="GFR8" s="52"/>
      <c r="GFS8" s="52"/>
      <c r="GFT8" s="52"/>
      <c r="GFU8" s="52"/>
      <c r="GFV8" s="52"/>
      <c r="GFW8" s="52"/>
      <c r="GFX8" s="52"/>
      <c r="GFY8" s="52"/>
      <c r="GFZ8" s="52"/>
      <c r="GGA8" s="52"/>
      <c r="GGB8" s="52"/>
      <c r="GGC8" s="52"/>
      <c r="GGD8" s="52"/>
      <c r="GGE8" s="52"/>
      <c r="GGF8" s="52"/>
      <c r="GGG8" s="52"/>
      <c r="GGH8" s="52"/>
      <c r="GGI8" s="52"/>
      <c r="GGJ8" s="52"/>
      <c r="GGK8" s="52"/>
      <c r="GGL8" s="52"/>
      <c r="GGM8" s="52"/>
      <c r="GGN8" s="52"/>
      <c r="GGO8" s="52"/>
      <c r="GGP8" s="52"/>
      <c r="GGQ8" s="52"/>
      <c r="GGR8" s="52"/>
      <c r="GGS8" s="52"/>
      <c r="GGT8" s="52"/>
      <c r="GGU8" s="52"/>
      <c r="GGV8" s="52"/>
      <c r="GGW8" s="52"/>
      <c r="GGX8" s="52"/>
      <c r="GGY8" s="52"/>
      <c r="GGZ8" s="52"/>
      <c r="GHA8" s="52"/>
      <c r="GHB8" s="52"/>
      <c r="GHC8" s="52"/>
      <c r="GHD8" s="52"/>
      <c r="GHE8" s="52"/>
      <c r="GHF8" s="52"/>
      <c r="GHG8" s="52"/>
      <c r="GHH8" s="52"/>
      <c r="GHI8" s="52"/>
      <c r="GHJ8" s="52"/>
      <c r="GHK8" s="52"/>
      <c r="GHL8" s="52"/>
      <c r="GHM8" s="52"/>
      <c r="GHN8" s="52"/>
      <c r="GHO8" s="52"/>
      <c r="GHP8" s="52"/>
      <c r="GHQ8" s="52"/>
      <c r="GHR8" s="52"/>
      <c r="GHS8" s="52"/>
      <c r="GHT8" s="52"/>
      <c r="GHU8" s="52"/>
      <c r="GHV8" s="52"/>
      <c r="GHW8" s="52"/>
      <c r="GHX8" s="52"/>
      <c r="GHY8" s="52"/>
      <c r="GHZ8" s="52"/>
      <c r="GIA8" s="52"/>
      <c r="GIB8" s="52"/>
      <c r="GIC8" s="52"/>
      <c r="GID8" s="52"/>
      <c r="GIE8" s="52"/>
      <c r="GIF8" s="52"/>
      <c r="GIG8" s="52"/>
      <c r="GIH8" s="52"/>
      <c r="GII8" s="52"/>
      <c r="GIJ8" s="52"/>
      <c r="GIK8" s="52"/>
      <c r="GIL8" s="52"/>
      <c r="GIM8" s="52"/>
      <c r="GIN8" s="52"/>
      <c r="GIO8" s="52"/>
      <c r="GIP8" s="52"/>
      <c r="GIQ8" s="52"/>
      <c r="GIR8" s="52"/>
      <c r="GIS8" s="52"/>
      <c r="GIT8" s="52"/>
      <c r="GIU8" s="52"/>
      <c r="GIV8" s="52"/>
      <c r="GIW8" s="52"/>
      <c r="GIX8" s="52"/>
      <c r="GIY8" s="52"/>
      <c r="GIZ8" s="52"/>
      <c r="GJA8" s="52"/>
      <c r="GJB8" s="52"/>
      <c r="GJC8" s="52"/>
      <c r="GJD8" s="52"/>
      <c r="GJE8" s="52"/>
      <c r="GJF8" s="52"/>
      <c r="GJG8" s="52"/>
      <c r="GJH8" s="52"/>
      <c r="GJI8" s="52"/>
      <c r="GJJ8" s="52"/>
      <c r="GJK8" s="52"/>
      <c r="GJL8" s="52"/>
      <c r="GJM8" s="52"/>
      <c r="GJN8" s="52"/>
      <c r="GJO8" s="52"/>
      <c r="GJP8" s="52"/>
      <c r="GJQ8" s="52"/>
      <c r="GJR8" s="52"/>
      <c r="GJS8" s="52"/>
      <c r="GJT8" s="52"/>
      <c r="GJU8" s="52"/>
      <c r="GJV8" s="52"/>
      <c r="GJW8" s="52"/>
      <c r="GJX8" s="52"/>
      <c r="GJY8" s="52"/>
      <c r="GJZ8" s="52"/>
      <c r="GKA8" s="52"/>
      <c r="GKB8" s="52"/>
      <c r="GKC8" s="52"/>
      <c r="GKD8" s="52"/>
      <c r="GKE8" s="52"/>
      <c r="GKF8" s="52"/>
      <c r="GKG8" s="52"/>
      <c r="GKH8" s="52"/>
      <c r="GKI8" s="52"/>
      <c r="GKJ8" s="52"/>
      <c r="GKK8" s="52"/>
      <c r="GKL8" s="52"/>
      <c r="GKM8" s="52"/>
      <c r="GKN8" s="52"/>
      <c r="GKO8" s="52"/>
      <c r="GKP8" s="52"/>
      <c r="GKQ8" s="52"/>
      <c r="GKR8" s="52"/>
      <c r="GKS8" s="52"/>
      <c r="GKT8" s="52"/>
      <c r="GKU8" s="52"/>
      <c r="GKV8" s="52"/>
      <c r="GKW8" s="52"/>
      <c r="GKX8" s="52"/>
      <c r="GKY8" s="52"/>
      <c r="GKZ8" s="52"/>
      <c r="GLA8" s="52"/>
      <c r="GLB8" s="52"/>
      <c r="GLC8" s="52"/>
      <c r="GLD8" s="52"/>
      <c r="GLE8" s="52"/>
      <c r="GLF8" s="52"/>
      <c r="GLG8" s="52"/>
      <c r="GLH8" s="52"/>
      <c r="GLI8" s="52"/>
      <c r="GLJ8" s="52"/>
      <c r="GLK8" s="52"/>
      <c r="GLL8" s="52"/>
      <c r="GLM8" s="52"/>
      <c r="GLN8" s="52"/>
      <c r="GLO8" s="52"/>
      <c r="GLP8" s="52"/>
      <c r="GLQ8" s="52"/>
      <c r="GLR8" s="52"/>
      <c r="GLS8" s="52"/>
      <c r="GLT8" s="52"/>
      <c r="GLU8" s="52"/>
      <c r="GLV8" s="52"/>
      <c r="GLW8" s="52"/>
      <c r="GLX8" s="52"/>
      <c r="GLY8" s="52"/>
      <c r="GLZ8" s="52"/>
      <c r="GMA8" s="52"/>
      <c r="GMB8" s="52"/>
      <c r="GMC8" s="52"/>
      <c r="GMD8" s="52"/>
      <c r="GME8" s="52"/>
      <c r="GMF8" s="52"/>
      <c r="GMG8" s="52"/>
      <c r="GMH8" s="52"/>
      <c r="GMI8" s="52"/>
      <c r="GMJ8" s="52"/>
      <c r="GMK8" s="52"/>
      <c r="GML8" s="52"/>
      <c r="GMM8" s="52"/>
      <c r="GMN8" s="52"/>
      <c r="GMO8" s="52"/>
      <c r="GMP8" s="52"/>
      <c r="GMQ8" s="52"/>
      <c r="GMR8" s="52"/>
      <c r="GMS8" s="52"/>
      <c r="GMT8" s="52"/>
      <c r="GMU8" s="52"/>
      <c r="GMV8" s="52"/>
      <c r="GMW8" s="52"/>
      <c r="GMX8" s="52"/>
      <c r="GMY8" s="52"/>
      <c r="GMZ8" s="52"/>
      <c r="GNA8" s="52"/>
      <c r="GNB8" s="52"/>
      <c r="GNC8" s="52"/>
      <c r="GND8" s="52"/>
      <c r="GNE8" s="52"/>
      <c r="GNF8" s="52"/>
      <c r="GNG8" s="52"/>
      <c r="GNH8" s="52"/>
      <c r="GNI8" s="52"/>
      <c r="GNJ8" s="52"/>
      <c r="GNK8" s="52"/>
      <c r="GNL8" s="52"/>
      <c r="GNM8" s="52"/>
      <c r="GNN8" s="52"/>
      <c r="GNO8" s="52"/>
      <c r="GNP8" s="52"/>
      <c r="GNQ8" s="52"/>
      <c r="GNR8" s="52"/>
      <c r="GNS8" s="52"/>
      <c r="GNT8" s="52"/>
      <c r="GNU8" s="52"/>
      <c r="GNV8" s="52"/>
      <c r="GNW8" s="52"/>
      <c r="GNX8" s="52"/>
      <c r="GNY8" s="52"/>
      <c r="GNZ8" s="52"/>
      <c r="GOA8" s="52"/>
      <c r="GOB8" s="52"/>
      <c r="GOC8" s="52"/>
      <c r="GOD8" s="52"/>
      <c r="GOE8" s="52"/>
      <c r="GOF8" s="52"/>
      <c r="GOG8" s="52"/>
      <c r="GOH8" s="52"/>
      <c r="GOI8" s="52"/>
      <c r="GOJ8" s="52"/>
      <c r="GOK8" s="52"/>
      <c r="GOL8" s="52"/>
      <c r="GOM8" s="52"/>
      <c r="GON8" s="52"/>
      <c r="GOO8" s="52"/>
      <c r="GOP8" s="52"/>
      <c r="GOQ8" s="52"/>
      <c r="GOR8" s="52"/>
      <c r="GOS8" s="52"/>
      <c r="GOT8" s="52"/>
      <c r="GOU8" s="52"/>
      <c r="GOV8" s="52"/>
      <c r="GOW8" s="52"/>
      <c r="GOX8" s="52"/>
      <c r="GOY8" s="52"/>
      <c r="GOZ8" s="52"/>
      <c r="GPA8" s="52"/>
      <c r="GPB8" s="52"/>
      <c r="GPC8" s="52"/>
      <c r="GPD8" s="52"/>
      <c r="GPE8" s="52"/>
      <c r="GPF8" s="52"/>
      <c r="GPG8" s="52"/>
      <c r="GPH8" s="52"/>
      <c r="GPI8" s="52"/>
      <c r="GPJ8" s="52"/>
      <c r="GPK8" s="52"/>
      <c r="GPL8" s="52"/>
      <c r="GPM8" s="52"/>
      <c r="GPN8" s="52"/>
      <c r="GPO8" s="52"/>
      <c r="GPP8" s="52"/>
      <c r="GPQ8" s="52"/>
      <c r="GPR8" s="52"/>
      <c r="GPS8" s="52"/>
      <c r="GPT8" s="52"/>
      <c r="GPU8" s="52"/>
      <c r="GPV8" s="52"/>
      <c r="GPW8" s="52"/>
      <c r="GPX8" s="52"/>
      <c r="GPY8" s="52"/>
      <c r="GPZ8" s="52"/>
      <c r="GQA8" s="52"/>
      <c r="GQB8" s="52"/>
      <c r="GQC8" s="52"/>
      <c r="GQD8" s="52"/>
      <c r="GQE8" s="52"/>
      <c r="GQF8" s="52"/>
      <c r="GQG8" s="52"/>
      <c r="GQH8" s="52"/>
      <c r="GQI8" s="52"/>
      <c r="GQJ8" s="52"/>
      <c r="GQK8" s="52"/>
      <c r="GQL8" s="52"/>
      <c r="GQM8" s="52"/>
      <c r="GQN8" s="52"/>
      <c r="GQO8" s="52"/>
      <c r="GQP8" s="52"/>
      <c r="GQQ8" s="52"/>
      <c r="GQR8" s="52"/>
      <c r="GQS8" s="52"/>
      <c r="GQT8" s="52"/>
      <c r="GQU8" s="52"/>
      <c r="GQV8" s="52"/>
      <c r="GQW8" s="52"/>
      <c r="GQX8" s="52"/>
      <c r="GQY8" s="52"/>
      <c r="GQZ8" s="52"/>
      <c r="GRA8" s="52"/>
      <c r="GRB8" s="52"/>
      <c r="GRC8" s="52"/>
      <c r="GRD8" s="52"/>
      <c r="GRE8" s="52"/>
      <c r="GRF8" s="52"/>
      <c r="GRG8" s="52"/>
      <c r="GRH8" s="52"/>
      <c r="GRI8" s="52"/>
      <c r="GRJ8" s="52"/>
      <c r="GRK8" s="52"/>
      <c r="GRL8" s="52"/>
      <c r="GRM8" s="52"/>
      <c r="GRN8" s="52"/>
      <c r="GRO8" s="52"/>
      <c r="GRP8" s="52"/>
      <c r="GRQ8" s="52"/>
      <c r="GRR8" s="52"/>
      <c r="GRS8" s="52"/>
      <c r="GRT8" s="52"/>
      <c r="GRU8" s="52"/>
      <c r="GRV8" s="52"/>
      <c r="GRW8" s="52"/>
      <c r="GRX8" s="52"/>
      <c r="GRY8" s="52"/>
      <c r="GRZ8" s="52"/>
      <c r="GSA8" s="52"/>
      <c r="GSB8" s="52"/>
      <c r="GSC8" s="52"/>
      <c r="GSD8" s="52"/>
      <c r="GSE8" s="52"/>
      <c r="GSF8" s="52"/>
      <c r="GSG8" s="52"/>
      <c r="GSH8" s="52"/>
      <c r="GSI8" s="52"/>
      <c r="GSJ8" s="52"/>
      <c r="GSK8" s="52"/>
      <c r="GSL8" s="52"/>
      <c r="GSM8" s="52"/>
      <c r="GSN8" s="52"/>
      <c r="GSO8" s="52"/>
      <c r="GSP8" s="52"/>
      <c r="GSQ8" s="52"/>
      <c r="GSR8" s="52"/>
      <c r="GSS8" s="52"/>
      <c r="GST8" s="52"/>
      <c r="GSU8" s="52"/>
      <c r="GSV8" s="52"/>
      <c r="GSW8" s="52"/>
      <c r="GSX8" s="52"/>
      <c r="GSY8" s="52"/>
      <c r="GSZ8" s="52"/>
      <c r="GTA8" s="52"/>
      <c r="GTB8" s="52"/>
      <c r="GTC8" s="52"/>
      <c r="GTD8" s="52"/>
      <c r="GTE8" s="52"/>
      <c r="GTF8" s="52"/>
      <c r="GTG8" s="52"/>
      <c r="GTH8" s="52"/>
      <c r="GTI8" s="52"/>
      <c r="GTJ8" s="52"/>
      <c r="GTK8" s="52"/>
      <c r="GTL8" s="52"/>
      <c r="GTM8" s="52"/>
      <c r="GTN8" s="52"/>
      <c r="GTO8" s="52"/>
      <c r="GTP8" s="52"/>
      <c r="GTQ8" s="52"/>
      <c r="GTR8" s="52"/>
      <c r="GTS8" s="52"/>
      <c r="GTT8" s="52"/>
      <c r="GTU8" s="52"/>
      <c r="GTV8" s="52"/>
      <c r="GTW8" s="52"/>
      <c r="GTX8" s="52"/>
      <c r="GTY8" s="52"/>
      <c r="GTZ8" s="52"/>
      <c r="GUA8" s="52"/>
      <c r="GUB8" s="52"/>
      <c r="GUC8" s="52"/>
      <c r="GUD8" s="52"/>
      <c r="GUE8" s="52"/>
      <c r="GUF8" s="52"/>
      <c r="GUG8" s="52"/>
      <c r="GUH8" s="52"/>
      <c r="GUI8" s="52"/>
      <c r="GUJ8" s="52"/>
      <c r="GUK8" s="52"/>
      <c r="GUL8" s="52"/>
      <c r="GUM8" s="52"/>
      <c r="GUN8" s="52"/>
      <c r="GUO8" s="52"/>
      <c r="GUP8" s="52"/>
      <c r="GUQ8" s="52"/>
      <c r="GUR8" s="52"/>
      <c r="GUS8" s="52"/>
      <c r="GUT8" s="52"/>
      <c r="GUU8" s="52"/>
      <c r="GUV8" s="52"/>
      <c r="GUW8" s="52"/>
      <c r="GUX8" s="52"/>
      <c r="GUY8" s="52"/>
      <c r="GUZ8" s="52"/>
      <c r="GVA8" s="52"/>
      <c r="GVB8" s="52"/>
      <c r="GVC8" s="52"/>
      <c r="GVD8" s="52"/>
      <c r="GVE8" s="52"/>
      <c r="GVF8" s="52"/>
      <c r="GVG8" s="52"/>
      <c r="GVH8" s="52"/>
      <c r="GVI8" s="52"/>
      <c r="GVJ8" s="52"/>
      <c r="GVK8" s="52"/>
      <c r="GVL8" s="52"/>
      <c r="GVM8" s="52"/>
      <c r="GVN8" s="52"/>
      <c r="GVO8" s="52"/>
      <c r="GVP8" s="52"/>
      <c r="GVQ8" s="52"/>
      <c r="GVR8" s="52"/>
      <c r="GVS8" s="52"/>
      <c r="GVT8" s="52"/>
      <c r="GVU8" s="52"/>
      <c r="GVV8" s="52"/>
      <c r="GVW8" s="52"/>
      <c r="GVX8" s="52"/>
      <c r="GVY8" s="52"/>
      <c r="GVZ8" s="52"/>
      <c r="GWA8" s="52"/>
      <c r="GWB8" s="52"/>
      <c r="GWC8" s="52"/>
      <c r="GWD8" s="52"/>
      <c r="GWE8" s="52"/>
      <c r="GWF8" s="52"/>
      <c r="GWG8" s="52"/>
      <c r="GWH8" s="52"/>
      <c r="GWI8" s="52"/>
      <c r="GWJ8" s="52"/>
      <c r="GWK8" s="52"/>
      <c r="GWL8" s="52"/>
      <c r="GWM8" s="52"/>
      <c r="GWN8" s="52"/>
      <c r="GWO8" s="52"/>
      <c r="GWP8" s="52"/>
      <c r="GWQ8" s="52"/>
      <c r="GWR8" s="52"/>
      <c r="GWS8" s="52"/>
      <c r="GWT8" s="52"/>
      <c r="GWU8" s="52"/>
      <c r="GWV8" s="52"/>
      <c r="GWW8" s="52"/>
      <c r="GWX8" s="52"/>
      <c r="GWY8" s="52"/>
      <c r="GWZ8" s="52"/>
      <c r="GXA8" s="52"/>
      <c r="GXB8" s="52"/>
      <c r="GXC8" s="52"/>
      <c r="GXD8" s="52"/>
      <c r="GXE8" s="52"/>
      <c r="GXF8" s="52"/>
      <c r="GXG8" s="52"/>
      <c r="GXH8" s="52"/>
      <c r="GXI8" s="52"/>
      <c r="GXJ8" s="52"/>
      <c r="GXK8" s="52"/>
      <c r="GXL8" s="52"/>
      <c r="GXM8" s="52"/>
      <c r="GXN8" s="52"/>
      <c r="GXO8" s="52"/>
      <c r="GXP8" s="52"/>
      <c r="GXQ8" s="52"/>
      <c r="GXR8" s="52"/>
      <c r="GXS8" s="52"/>
      <c r="GXT8" s="52"/>
      <c r="GXU8" s="52"/>
      <c r="GXV8" s="52"/>
      <c r="GXW8" s="52"/>
      <c r="GXX8" s="52"/>
      <c r="GXY8" s="52"/>
      <c r="GXZ8" s="52"/>
      <c r="GYA8" s="52"/>
      <c r="GYB8" s="52"/>
      <c r="GYC8" s="52"/>
      <c r="GYD8" s="52"/>
      <c r="GYE8" s="52"/>
      <c r="GYF8" s="52"/>
      <c r="GYG8" s="52"/>
      <c r="GYH8" s="52"/>
      <c r="GYI8" s="52"/>
      <c r="GYJ8" s="52"/>
      <c r="GYK8" s="52"/>
      <c r="GYL8" s="52"/>
      <c r="GYM8" s="52"/>
      <c r="GYN8" s="52"/>
      <c r="GYO8" s="52"/>
      <c r="GYP8" s="52"/>
      <c r="GYQ8" s="52"/>
      <c r="GYR8" s="52"/>
      <c r="GYS8" s="52"/>
      <c r="GYT8" s="52"/>
      <c r="GYU8" s="52"/>
      <c r="GYV8" s="52"/>
      <c r="GYW8" s="52"/>
      <c r="GYX8" s="52"/>
      <c r="GYY8" s="52"/>
      <c r="GYZ8" s="52"/>
      <c r="GZA8" s="52"/>
      <c r="GZB8" s="52"/>
      <c r="GZC8" s="52"/>
      <c r="GZD8" s="52"/>
      <c r="GZE8" s="52"/>
      <c r="GZF8" s="52"/>
      <c r="GZG8" s="52"/>
      <c r="GZH8" s="52"/>
      <c r="GZI8" s="52"/>
      <c r="GZJ8" s="52"/>
      <c r="GZK8" s="52"/>
      <c r="GZL8" s="52"/>
      <c r="GZM8" s="52"/>
      <c r="GZN8" s="52"/>
      <c r="GZO8" s="52"/>
      <c r="GZP8" s="52"/>
      <c r="GZQ8" s="52"/>
      <c r="GZR8" s="52"/>
      <c r="GZS8" s="52"/>
      <c r="GZT8" s="52"/>
      <c r="GZU8" s="52"/>
      <c r="GZV8" s="52"/>
      <c r="GZW8" s="52"/>
      <c r="GZX8" s="52"/>
      <c r="GZY8" s="52"/>
      <c r="GZZ8" s="52"/>
      <c r="HAA8" s="52"/>
      <c r="HAB8" s="52"/>
      <c r="HAC8" s="52"/>
      <c r="HAD8" s="52"/>
      <c r="HAE8" s="52"/>
      <c r="HAF8" s="52"/>
      <c r="HAG8" s="52"/>
      <c r="HAH8" s="52"/>
      <c r="HAI8" s="52"/>
      <c r="HAJ8" s="52"/>
      <c r="HAK8" s="52"/>
      <c r="HAL8" s="52"/>
      <c r="HAM8" s="52"/>
      <c r="HAN8" s="52"/>
      <c r="HAO8" s="52"/>
      <c r="HAP8" s="52"/>
      <c r="HAQ8" s="52"/>
      <c r="HAR8" s="52"/>
      <c r="HAS8" s="52"/>
      <c r="HAT8" s="52"/>
      <c r="HAU8" s="52"/>
      <c r="HAV8" s="52"/>
      <c r="HAW8" s="52"/>
      <c r="HAX8" s="52"/>
      <c r="HAY8" s="52"/>
      <c r="HAZ8" s="52"/>
      <c r="HBA8" s="52"/>
      <c r="HBB8" s="52"/>
      <c r="HBC8" s="52"/>
      <c r="HBD8" s="52"/>
      <c r="HBE8" s="52"/>
      <c r="HBF8" s="52"/>
      <c r="HBG8" s="52"/>
      <c r="HBH8" s="52"/>
      <c r="HBI8" s="52"/>
      <c r="HBJ8" s="52"/>
      <c r="HBK8" s="52"/>
      <c r="HBL8" s="52"/>
      <c r="HBM8" s="52"/>
      <c r="HBN8" s="52"/>
      <c r="HBO8" s="52"/>
      <c r="HBP8" s="52"/>
      <c r="HBQ8" s="52"/>
      <c r="HBR8" s="52"/>
      <c r="HBS8" s="52"/>
      <c r="HBT8" s="52"/>
      <c r="HBU8" s="52"/>
      <c r="HBV8" s="52"/>
      <c r="HBW8" s="52"/>
      <c r="HBX8" s="52"/>
      <c r="HBY8" s="52"/>
      <c r="HBZ8" s="52"/>
      <c r="HCA8" s="52"/>
      <c r="HCB8" s="52"/>
      <c r="HCC8" s="52"/>
      <c r="HCD8" s="52"/>
      <c r="HCE8" s="52"/>
      <c r="HCF8" s="52"/>
      <c r="HCG8" s="52"/>
      <c r="HCH8" s="52"/>
      <c r="HCI8" s="52"/>
      <c r="HCJ8" s="52"/>
      <c r="HCK8" s="52"/>
      <c r="HCL8" s="52"/>
      <c r="HCM8" s="52"/>
      <c r="HCN8" s="52"/>
      <c r="HCO8" s="52"/>
      <c r="HCP8" s="52"/>
      <c r="HCQ8" s="52"/>
      <c r="HCR8" s="52"/>
      <c r="HCS8" s="52"/>
      <c r="HCT8" s="52"/>
      <c r="HCU8" s="52"/>
      <c r="HCV8" s="52"/>
      <c r="HCW8" s="52"/>
      <c r="HCX8" s="52"/>
      <c r="HCY8" s="52"/>
      <c r="HCZ8" s="52"/>
      <c r="HDA8" s="52"/>
      <c r="HDB8" s="52"/>
      <c r="HDC8" s="52"/>
      <c r="HDD8" s="52"/>
      <c r="HDE8" s="52"/>
      <c r="HDF8" s="52"/>
      <c r="HDG8" s="52"/>
      <c r="HDH8" s="52"/>
      <c r="HDI8" s="52"/>
      <c r="HDJ8" s="52"/>
      <c r="HDK8" s="52"/>
      <c r="HDL8" s="52"/>
      <c r="HDM8" s="52"/>
      <c r="HDN8" s="52"/>
      <c r="HDO8" s="52"/>
      <c r="HDP8" s="52"/>
      <c r="HDQ8" s="52"/>
      <c r="HDR8" s="52"/>
      <c r="HDS8" s="52"/>
      <c r="HDT8" s="52"/>
      <c r="HDU8" s="52"/>
      <c r="HDV8" s="52"/>
      <c r="HDW8" s="52"/>
      <c r="HDX8" s="52"/>
      <c r="HDY8" s="52"/>
      <c r="HDZ8" s="52"/>
      <c r="HEA8" s="52"/>
      <c r="HEB8" s="52"/>
      <c r="HEC8" s="52"/>
      <c r="HED8" s="52"/>
      <c r="HEE8" s="52"/>
      <c r="HEF8" s="52"/>
      <c r="HEG8" s="52"/>
      <c r="HEH8" s="52"/>
      <c r="HEI8" s="52"/>
      <c r="HEJ8" s="52"/>
      <c r="HEK8" s="52"/>
      <c r="HEL8" s="52"/>
      <c r="HEM8" s="52"/>
      <c r="HEN8" s="52"/>
      <c r="HEO8" s="52"/>
      <c r="HEP8" s="52"/>
      <c r="HEQ8" s="52"/>
      <c r="HER8" s="52"/>
      <c r="HES8" s="52"/>
      <c r="HET8" s="52"/>
      <c r="HEU8" s="52"/>
      <c r="HEV8" s="52"/>
      <c r="HEW8" s="52"/>
      <c r="HEX8" s="52"/>
      <c r="HEY8" s="52"/>
      <c r="HEZ8" s="52"/>
      <c r="HFA8" s="52"/>
      <c r="HFB8" s="52"/>
      <c r="HFC8" s="52"/>
      <c r="HFD8" s="52"/>
      <c r="HFE8" s="52"/>
      <c r="HFF8" s="52"/>
      <c r="HFG8" s="52"/>
      <c r="HFH8" s="52"/>
      <c r="HFI8" s="52"/>
      <c r="HFJ8" s="52"/>
      <c r="HFK8" s="52"/>
      <c r="HFL8" s="52"/>
      <c r="HFM8" s="52"/>
      <c r="HFN8" s="52"/>
      <c r="HFO8" s="52"/>
      <c r="HFP8" s="52"/>
      <c r="HFQ8" s="52"/>
      <c r="HFR8" s="52"/>
      <c r="HFS8" s="52"/>
      <c r="HFT8" s="52"/>
      <c r="HFU8" s="52"/>
      <c r="HFV8" s="52"/>
      <c r="HFW8" s="52"/>
      <c r="HFX8" s="52"/>
      <c r="HFY8" s="52"/>
      <c r="HFZ8" s="52"/>
      <c r="HGA8" s="52"/>
      <c r="HGB8" s="52"/>
      <c r="HGC8" s="52"/>
      <c r="HGD8" s="52"/>
      <c r="HGE8" s="52"/>
      <c r="HGF8" s="52"/>
      <c r="HGG8" s="52"/>
      <c r="HGH8" s="52"/>
      <c r="HGI8" s="52"/>
      <c r="HGJ8" s="52"/>
      <c r="HGK8" s="52"/>
      <c r="HGL8" s="52"/>
      <c r="HGM8" s="52"/>
      <c r="HGN8" s="52"/>
      <c r="HGO8" s="52"/>
      <c r="HGP8" s="52"/>
      <c r="HGQ8" s="52"/>
      <c r="HGR8" s="52"/>
      <c r="HGS8" s="52"/>
      <c r="HGT8" s="52"/>
      <c r="HGU8" s="52"/>
      <c r="HGV8" s="52"/>
      <c r="HGW8" s="52"/>
      <c r="HGX8" s="52"/>
      <c r="HGY8" s="52"/>
      <c r="HGZ8" s="52"/>
      <c r="HHA8" s="52"/>
      <c r="HHB8" s="52"/>
      <c r="HHC8" s="52"/>
      <c r="HHD8" s="52"/>
      <c r="HHE8" s="52"/>
      <c r="HHF8" s="52"/>
      <c r="HHG8" s="52"/>
      <c r="HHH8" s="52"/>
      <c r="HHI8" s="52"/>
      <c r="HHJ8" s="52"/>
      <c r="HHK8" s="52"/>
      <c r="HHL8" s="52"/>
      <c r="HHM8" s="52"/>
      <c r="HHN8" s="52"/>
      <c r="HHO8" s="52"/>
      <c r="HHP8" s="52"/>
      <c r="HHQ8" s="52"/>
      <c r="HHR8" s="52"/>
      <c r="HHS8" s="52"/>
      <c r="HHT8" s="52"/>
      <c r="HHU8" s="52"/>
      <c r="HHV8" s="52"/>
      <c r="HHW8" s="52"/>
      <c r="HHX8" s="52"/>
      <c r="HHY8" s="52"/>
      <c r="HHZ8" s="52"/>
      <c r="HIA8" s="52"/>
      <c r="HIB8" s="52"/>
      <c r="HIC8" s="52"/>
      <c r="HID8" s="52"/>
      <c r="HIE8" s="52"/>
      <c r="HIF8" s="52"/>
      <c r="HIG8" s="52"/>
      <c r="HIH8" s="52"/>
      <c r="HII8" s="52"/>
      <c r="HIJ8" s="52"/>
      <c r="HIK8" s="52"/>
      <c r="HIL8" s="52"/>
      <c r="HIM8" s="52"/>
      <c r="HIN8" s="52"/>
      <c r="HIO8" s="52"/>
      <c r="HIP8" s="52"/>
      <c r="HIQ8" s="52"/>
      <c r="HIR8" s="52"/>
      <c r="HIS8" s="52"/>
      <c r="HIT8" s="52"/>
      <c r="HIU8" s="52"/>
      <c r="HIV8" s="52"/>
      <c r="HIW8" s="52"/>
      <c r="HIX8" s="52"/>
      <c r="HIY8" s="52"/>
      <c r="HIZ8" s="52"/>
      <c r="HJA8" s="52"/>
      <c r="HJB8" s="52"/>
      <c r="HJC8" s="52"/>
      <c r="HJD8" s="52"/>
      <c r="HJE8" s="52"/>
      <c r="HJF8" s="52"/>
      <c r="HJG8" s="52"/>
      <c r="HJH8" s="52"/>
      <c r="HJI8" s="52"/>
      <c r="HJJ8" s="52"/>
      <c r="HJK8" s="52"/>
      <c r="HJL8" s="52"/>
      <c r="HJM8" s="52"/>
      <c r="HJN8" s="52"/>
      <c r="HJO8" s="52"/>
      <c r="HJP8" s="52"/>
      <c r="HJQ8" s="52"/>
      <c r="HJR8" s="52"/>
      <c r="HJS8" s="52"/>
      <c r="HJT8" s="52"/>
      <c r="HJU8" s="52"/>
      <c r="HJV8" s="52"/>
      <c r="HJW8" s="52"/>
      <c r="HJX8" s="52"/>
      <c r="HJY8" s="52"/>
      <c r="HJZ8" s="52"/>
      <c r="HKA8" s="52"/>
      <c r="HKB8" s="52"/>
      <c r="HKC8" s="52"/>
      <c r="HKD8" s="52"/>
      <c r="HKE8" s="52"/>
      <c r="HKF8" s="52"/>
      <c r="HKG8" s="52"/>
      <c r="HKH8" s="52"/>
      <c r="HKI8" s="52"/>
      <c r="HKJ8" s="52"/>
      <c r="HKK8" s="52"/>
      <c r="HKL8" s="52"/>
      <c r="HKM8" s="52"/>
      <c r="HKN8" s="52"/>
      <c r="HKO8" s="52"/>
      <c r="HKP8" s="52"/>
      <c r="HKQ8" s="52"/>
      <c r="HKR8" s="52"/>
      <c r="HKS8" s="52"/>
      <c r="HKT8" s="52"/>
      <c r="HKU8" s="52"/>
      <c r="HKV8" s="52"/>
      <c r="HKW8" s="52"/>
      <c r="HKX8" s="52"/>
      <c r="HKY8" s="52"/>
      <c r="HKZ8" s="52"/>
      <c r="HLA8" s="52"/>
      <c r="HLB8" s="52"/>
      <c r="HLC8" s="52"/>
      <c r="HLD8" s="52"/>
      <c r="HLE8" s="52"/>
      <c r="HLF8" s="52"/>
      <c r="HLG8" s="52"/>
      <c r="HLH8" s="52"/>
      <c r="HLI8" s="52"/>
      <c r="HLJ8" s="52"/>
      <c r="HLK8" s="52"/>
      <c r="HLL8" s="52"/>
      <c r="HLM8" s="52"/>
      <c r="HLN8" s="52"/>
      <c r="HLO8" s="52"/>
      <c r="HLP8" s="52"/>
      <c r="HLQ8" s="52"/>
      <c r="HLR8" s="52"/>
      <c r="HLS8" s="52"/>
      <c r="HLT8" s="52"/>
      <c r="HLU8" s="52"/>
      <c r="HLV8" s="52"/>
      <c r="HLW8" s="52"/>
      <c r="HLX8" s="52"/>
      <c r="HLY8" s="52"/>
      <c r="HLZ8" s="52"/>
      <c r="HMA8" s="52"/>
      <c r="HMB8" s="52"/>
      <c r="HMC8" s="52"/>
      <c r="HMD8" s="52"/>
      <c r="HME8" s="52"/>
      <c r="HMF8" s="52"/>
      <c r="HMG8" s="52"/>
      <c r="HMH8" s="52"/>
      <c r="HMI8" s="52"/>
      <c r="HMJ8" s="52"/>
      <c r="HMK8" s="52"/>
      <c r="HML8" s="52"/>
      <c r="HMM8" s="52"/>
      <c r="HMN8" s="52"/>
      <c r="HMO8" s="52"/>
      <c r="HMP8" s="52"/>
      <c r="HMQ8" s="52"/>
      <c r="HMR8" s="52"/>
      <c r="HMS8" s="52"/>
      <c r="HMT8" s="52"/>
      <c r="HMU8" s="52"/>
      <c r="HMV8" s="52"/>
      <c r="HMW8" s="52"/>
      <c r="HMX8" s="52"/>
      <c r="HMY8" s="52"/>
      <c r="HMZ8" s="52"/>
      <c r="HNA8" s="52"/>
      <c r="HNB8" s="52"/>
      <c r="HNC8" s="52"/>
      <c r="HND8" s="52"/>
      <c r="HNE8" s="52"/>
      <c r="HNF8" s="52"/>
      <c r="HNG8" s="52"/>
      <c r="HNH8" s="52"/>
      <c r="HNI8" s="52"/>
      <c r="HNJ8" s="52"/>
      <c r="HNK8" s="52"/>
      <c r="HNL8" s="52"/>
      <c r="HNM8" s="52"/>
      <c r="HNN8" s="52"/>
      <c r="HNO8" s="52"/>
      <c r="HNP8" s="52"/>
      <c r="HNQ8" s="52"/>
      <c r="HNR8" s="52"/>
      <c r="HNS8" s="52"/>
      <c r="HNT8" s="52"/>
      <c r="HNU8" s="52"/>
      <c r="HNV8" s="52"/>
      <c r="HNW8" s="52"/>
      <c r="HNX8" s="52"/>
      <c r="HNY8" s="52"/>
      <c r="HNZ8" s="52"/>
      <c r="HOA8" s="52"/>
      <c r="HOB8" s="52"/>
      <c r="HOC8" s="52"/>
      <c r="HOD8" s="52"/>
      <c r="HOE8" s="52"/>
      <c r="HOF8" s="52"/>
      <c r="HOG8" s="52"/>
      <c r="HOH8" s="52"/>
      <c r="HOI8" s="52"/>
      <c r="HOJ8" s="52"/>
      <c r="HOK8" s="52"/>
      <c r="HOL8" s="52"/>
      <c r="HOM8" s="52"/>
      <c r="HON8" s="52"/>
      <c r="HOO8" s="52"/>
      <c r="HOP8" s="52"/>
      <c r="HOQ8" s="52"/>
      <c r="HOR8" s="52"/>
      <c r="HOS8" s="52"/>
      <c r="HOT8" s="52"/>
      <c r="HOU8" s="52"/>
      <c r="HOV8" s="52"/>
      <c r="HOW8" s="52"/>
      <c r="HOX8" s="52"/>
      <c r="HOY8" s="52"/>
      <c r="HOZ8" s="52"/>
      <c r="HPA8" s="52"/>
      <c r="HPB8" s="52"/>
      <c r="HPC8" s="52"/>
      <c r="HPD8" s="52"/>
      <c r="HPE8" s="52"/>
      <c r="HPF8" s="52"/>
      <c r="HPG8" s="52"/>
      <c r="HPH8" s="52"/>
      <c r="HPI8" s="52"/>
      <c r="HPJ8" s="52"/>
      <c r="HPK8" s="52"/>
      <c r="HPL8" s="52"/>
      <c r="HPM8" s="52"/>
      <c r="HPN8" s="52"/>
      <c r="HPO8" s="52"/>
      <c r="HPP8" s="52"/>
      <c r="HPQ8" s="52"/>
      <c r="HPR8" s="52"/>
      <c r="HPS8" s="52"/>
      <c r="HPT8" s="52"/>
      <c r="HPU8" s="52"/>
      <c r="HPV8" s="52"/>
      <c r="HPW8" s="52"/>
      <c r="HPX8" s="52"/>
      <c r="HPY8" s="52"/>
      <c r="HPZ8" s="52"/>
      <c r="HQA8" s="52"/>
      <c r="HQB8" s="52"/>
      <c r="HQC8" s="52"/>
      <c r="HQD8" s="52"/>
      <c r="HQE8" s="52"/>
      <c r="HQF8" s="52"/>
      <c r="HQG8" s="52"/>
      <c r="HQH8" s="52"/>
      <c r="HQI8" s="52"/>
      <c r="HQJ8" s="52"/>
      <c r="HQK8" s="52"/>
      <c r="HQL8" s="52"/>
      <c r="HQM8" s="52"/>
      <c r="HQN8" s="52"/>
      <c r="HQO8" s="52"/>
      <c r="HQP8" s="52"/>
      <c r="HQQ8" s="52"/>
      <c r="HQR8" s="52"/>
      <c r="HQS8" s="52"/>
      <c r="HQT8" s="52"/>
      <c r="HQU8" s="52"/>
      <c r="HQV8" s="52"/>
      <c r="HQW8" s="52"/>
      <c r="HQX8" s="52"/>
      <c r="HQY8" s="52"/>
      <c r="HQZ8" s="52"/>
      <c r="HRA8" s="52"/>
      <c r="HRB8" s="52"/>
      <c r="HRC8" s="52"/>
      <c r="HRD8" s="52"/>
      <c r="HRE8" s="52"/>
      <c r="HRF8" s="52"/>
      <c r="HRG8" s="52"/>
      <c r="HRH8" s="52"/>
      <c r="HRI8" s="52"/>
      <c r="HRJ8" s="52"/>
      <c r="HRK8" s="52"/>
      <c r="HRL8" s="52"/>
      <c r="HRM8" s="52"/>
      <c r="HRN8" s="52"/>
      <c r="HRO8" s="52"/>
      <c r="HRP8" s="52"/>
      <c r="HRQ8" s="52"/>
      <c r="HRR8" s="52"/>
      <c r="HRS8" s="52"/>
      <c r="HRT8" s="52"/>
      <c r="HRU8" s="52"/>
      <c r="HRV8" s="52"/>
      <c r="HRW8" s="52"/>
      <c r="HRX8" s="52"/>
      <c r="HRY8" s="52"/>
      <c r="HRZ8" s="52"/>
      <c r="HSA8" s="52"/>
      <c r="HSB8" s="52"/>
      <c r="HSC8" s="52"/>
      <c r="HSD8" s="52"/>
      <c r="HSE8" s="52"/>
      <c r="HSF8" s="52"/>
      <c r="HSG8" s="52"/>
      <c r="HSH8" s="52"/>
      <c r="HSI8" s="52"/>
      <c r="HSJ8" s="52"/>
      <c r="HSK8" s="52"/>
      <c r="HSL8" s="52"/>
      <c r="HSM8" s="52"/>
      <c r="HSN8" s="52"/>
      <c r="HSO8" s="52"/>
      <c r="HSP8" s="52"/>
      <c r="HSQ8" s="52"/>
      <c r="HSR8" s="52"/>
      <c r="HSS8" s="52"/>
      <c r="HST8" s="52"/>
      <c r="HSU8" s="52"/>
      <c r="HSV8" s="52"/>
      <c r="HSW8" s="52"/>
      <c r="HSX8" s="52"/>
      <c r="HSY8" s="52"/>
      <c r="HSZ8" s="52"/>
      <c r="HTA8" s="52"/>
      <c r="HTB8" s="52"/>
      <c r="HTC8" s="52"/>
      <c r="HTD8" s="52"/>
      <c r="HTE8" s="52"/>
      <c r="HTF8" s="52"/>
      <c r="HTG8" s="52"/>
      <c r="HTH8" s="52"/>
      <c r="HTI8" s="52"/>
      <c r="HTJ8" s="52"/>
      <c r="HTK8" s="52"/>
      <c r="HTL8" s="52"/>
      <c r="HTM8" s="52"/>
      <c r="HTN8" s="52"/>
      <c r="HTO8" s="52"/>
      <c r="HTP8" s="52"/>
      <c r="HTQ8" s="52"/>
      <c r="HTR8" s="52"/>
      <c r="HTS8" s="52"/>
      <c r="HTT8" s="52"/>
      <c r="HTU8" s="52"/>
      <c r="HTV8" s="52"/>
      <c r="HTW8" s="52"/>
      <c r="HTX8" s="52"/>
      <c r="HTY8" s="52"/>
      <c r="HTZ8" s="52"/>
      <c r="HUA8" s="52"/>
      <c r="HUB8" s="52"/>
      <c r="HUC8" s="52"/>
      <c r="HUD8" s="52"/>
      <c r="HUE8" s="52"/>
      <c r="HUF8" s="52"/>
      <c r="HUG8" s="52"/>
      <c r="HUH8" s="52"/>
      <c r="HUI8" s="52"/>
      <c r="HUJ8" s="52"/>
      <c r="HUK8" s="52"/>
      <c r="HUL8" s="52"/>
      <c r="HUM8" s="52"/>
      <c r="HUN8" s="52"/>
      <c r="HUO8" s="52"/>
      <c r="HUP8" s="52"/>
      <c r="HUQ8" s="52"/>
      <c r="HUR8" s="52"/>
      <c r="HUS8" s="52"/>
      <c r="HUT8" s="52"/>
      <c r="HUU8" s="52"/>
      <c r="HUV8" s="52"/>
      <c r="HUW8" s="52"/>
      <c r="HUX8" s="52"/>
      <c r="HUY8" s="52"/>
      <c r="HUZ8" s="52"/>
      <c r="HVA8" s="52"/>
      <c r="HVB8" s="52"/>
      <c r="HVC8" s="52"/>
      <c r="HVD8" s="52"/>
      <c r="HVE8" s="52"/>
      <c r="HVF8" s="52"/>
      <c r="HVG8" s="52"/>
      <c r="HVH8" s="52"/>
      <c r="HVI8" s="52"/>
      <c r="HVJ8" s="52"/>
      <c r="HVK8" s="52"/>
      <c r="HVL8" s="52"/>
      <c r="HVM8" s="52"/>
      <c r="HVN8" s="52"/>
      <c r="HVO8" s="52"/>
      <c r="HVP8" s="52"/>
      <c r="HVQ8" s="52"/>
      <c r="HVR8" s="52"/>
      <c r="HVS8" s="52"/>
      <c r="HVT8" s="52"/>
      <c r="HVU8" s="52"/>
      <c r="HVV8" s="52"/>
      <c r="HVW8" s="52"/>
      <c r="HVX8" s="52"/>
      <c r="HVY8" s="52"/>
      <c r="HVZ8" s="52"/>
      <c r="HWA8" s="52"/>
      <c r="HWB8" s="52"/>
      <c r="HWC8" s="52"/>
      <c r="HWD8" s="52"/>
      <c r="HWE8" s="52"/>
      <c r="HWF8" s="52"/>
      <c r="HWG8" s="52"/>
      <c r="HWH8" s="52"/>
      <c r="HWI8" s="52"/>
      <c r="HWJ8" s="52"/>
      <c r="HWK8" s="52"/>
      <c r="HWL8" s="52"/>
      <c r="HWM8" s="52"/>
      <c r="HWN8" s="52"/>
      <c r="HWO8" s="52"/>
      <c r="HWP8" s="52"/>
      <c r="HWQ8" s="52"/>
      <c r="HWR8" s="52"/>
      <c r="HWS8" s="52"/>
      <c r="HWT8" s="52"/>
      <c r="HWU8" s="52"/>
      <c r="HWV8" s="52"/>
      <c r="HWW8" s="52"/>
      <c r="HWX8" s="52"/>
      <c r="HWY8" s="52"/>
      <c r="HWZ8" s="52"/>
      <c r="HXA8" s="52"/>
      <c r="HXB8" s="52"/>
      <c r="HXC8" s="52"/>
      <c r="HXD8" s="52"/>
      <c r="HXE8" s="52"/>
      <c r="HXF8" s="52"/>
      <c r="HXG8" s="52"/>
      <c r="HXH8" s="52"/>
      <c r="HXI8" s="52"/>
      <c r="HXJ8" s="52"/>
      <c r="HXK8" s="52"/>
      <c r="HXL8" s="52"/>
      <c r="HXM8" s="52"/>
      <c r="HXN8" s="52"/>
      <c r="HXO8" s="52"/>
      <c r="HXP8" s="52"/>
      <c r="HXQ8" s="52"/>
      <c r="HXR8" s="52"/>
      <c r="HXS8" s="52"/>
      <c r="HXT8" s="52"/>
      <c r="HXU8" s="52"/>
      <c r="HXV8" s="52"/>
      <c r="HXW8" s="52"/>
      <c r="HXX8" s="52"/>
      <c r="HXY8" s="52"/>
      <c r="HXZ8" s="52"/>
      <c r="HYA8" s="52"/>
      <c r="HYB8" s="52"/>
      <c r="HYC8" s="52"/>
      <c r="HYD8" s="52"/>
      <c r="HYE8" s="52"/>
      <c r="HYF8" s="52"/>
      <c r="HYG8" s="52"/>
      <c r="HYH8" s="52"/>
      <c r="HYI8" s="52"/>
      <c r="HYJ8" s="52"/>
      <c r="HYK8" s="52"/>
      <c r="HYL8" s="52"/>
      <c r="HYM8" s="52"/>
      <c r="HYN8" s="52"/>
      <c r="HYO8" s="52"/>
      <c r="HYP8" s="52"/>
      <c r="HYQ8" s="52"/>
      <c r="HYR8" s="52"/>
      <c r="HYS8" s="52"/>
      <c r="HYT8" s="52"/>
      <c r="HYU8" s="52"/>
      <c r="HYV8" s="52"/>
      <c r="HYW8" s="52"/>
      <c r="HYX8" s="52"/>
      <c r="HYY8" s="52"/>
      <c r="HYZ8" s="52"/>
      <c r="HZA8" s="52"/>
      <c r="HZB8" s="52"/>
      <c r="HZC8" s="52"/>
      <c r="HZD8" s="52"/>
      <c r="HZE8" s="52"/>
      <c r="HZF8" s="52"/>
      <c r="HZG8" s="52"/>
      <c r="HZH8" s="52"/>
      <c r="HZI8" s="52"/>
      <c r="HZJ8" s="52"/>
      <c r="HZK8" s="52"/>
      <c r="HZL8" s="52"/>
      <c r="HZM8" s="52"/>
      <c r="HZN8" s="52"/>
      <c r="HZO8" s="52"/>
      <c r="HZP8" s="52"/>
      <c r="HZQ8" s="52"/>
      <c r="HZR8" s="52"/>
      <c r="HZS8" s="52"/>
      <c r="HZT8" s="52"/>
      <c r="HZU8" s="52"/>
      <c r="HZV8" s="52"/>
      <c r="HZW8" s="52"/>
      <c r="HZX8" s="52"/>
      <c r="HZY8" s="52"/>
      <c r="HZZ8" s="52"/>
      <c r="IAA8" s="52"/>
      <c r="IAB8" s="52"/>
      <c r="IAC8" s="52"/>
      <c r="IAD8" s="52"/>
      <c r="IAE8" s="52"/>
      <c r="IAF8" s="52"/>
      <c r="IAG8" s="52"/>
      <c r="IAH8" s="52"/>
      <c r="IAI8" s="52"/>
      <c r="IAJ8" s="52"/>
      <c r="IAK8" s="52"/>
      <c r="IAL8" s="52"/>
      <c r="IAM8" s="52"/>
      <c r="IAN8" s="52"/>
      <c r="IAO8" s="52"/>
      <c r="IAP8" s="52"/>
      <c r="IAQ8" s="52"/>
      <c r="IAR8" s="52"/>
      <c r="IAS8" s="52"/>
      <c r="IAT8" s="52"/>
      <c r="IAU8" s="52"/>
      <c r="IAV8" s="52"/>
      <c r="IAW8" s="52"/>
      <c r="IAX8" s="52"/>
      <c r="IAY8" s="52"/>
      <c r="IAZ8" s="52"/>
      <c r="IBA8" s="52"/>
      <c r="IBB8" s="52"/>
      <c r="IBC8" s="52"/>
      <c r="IBD8" s="52"/>
      <c r="IBE8" s="52"/>
      <c r="IBF8" s="52"/>
      <c r="IBG8" s="52"/>
      <c r="IBH8" s="52"/>
      <c r="IBI8" s="52"/>
      <c r="IBJ8" s="52"/>
      <c r="IBK8" s="52"/>
      <c r="IBL8" s="52"/>
      <c r="IBM8" s="52"/>
      <c r="IBN8" s="52"/>
      <c r="IBO8" s="52"/>
      <c r="IBP8" s="52"/>
      <c r="IBQ8" s="52"/>
      <c r="IBR8" s="52"/>
      <c r="IBS8" s="52"/>
      <c r="IBT8" s="52"/>
      <c r="IBU8" s="52"/>
      <c r="IBV8" s="52"/>
      <c r="IBW8" s="52"/>
      <c r="IBX8" s="52"/>
      <c r="IBY8" s="52"/>
      <c r="IBZ8" s="52"/>
      <c r="ICA8" s="52"/>
      <c r="ICB8" s="52"/>
      <c r="ICC8" s="52"/>
      <c r="ICD8" s="52"/>
      <c r="ICE8" s="52"/>
      <c r="ICF8" s="52"/>
      <c r="ICG8" s="52"/>
      <c r="ICH8" s="52"/>
      <c r="ICI8" s="52"/>
      <c r="ICJ8" s="52"/>
      <c r="ICK8" s="52"/>
      <c r="ICL8" s="52"/>
      <c r="ICM8" s="52"/>
      <c r="ICN8" s="52"/>
      <c r="ICO8" s="52"/>
      <c r="ICP8" s="52"/>
      <c r="ICQ8" s="52"/>
      <c r="ICR8" s="52"/>
      <c r="ICS8" s="52"/>
      <c r="ICT8" s="52"/>
      <c r="ICU8" s="52"/>
      <c r="ICV8" s="52"/>
      <c r="ICW8" s="52"/>
      <c r="ICX8" s="52"/>
      <c r="ICY8" s="52"/>
      <c r="ICZ8" s="52"/>
      <c r="IDA8" s="52"/>
      <c r="IDB8" s="52"/>
      <c r="IDC8" s="52"/>
      <c r="IDD8" s="52"/>
      <c r="IDE8" s="52"/>
      <c r="IDF8" s="52"/>
      <c r="IDG8" s="52"/>
      <c r="IDH8" s="52"/>
      <c r="IDI8" s="52"/>
      <c r="IDJ8" s="52"/>
      <c r="IDK8" s="52"/>
      <c r="IDL8" s="52"/>
      <c r="IDM8" s="52"/>
      <c r="IDN8" s="52"/>
      <c r="IDO8" s="52"/>
      <c r="IDP8" s="52"/>
      <c r="IDQ8" s="52"/>
      <c r="IDR8" s="52"/>
      <c r="IDS8" s="52"/>
      <c r="IDT8" s="52"/>
      <c r="IDU8" s="52"/>
      <c r="IDV8" s="52"/>
      <c r="IDW8" s="52"/>
      <c r="IDX8" s="52"/>
      <c r="IDY8" s="52"/>
      <c r="IDZ8" s="52"/>
      <c r="IEA8" s="52"/>
      <c r="IEB8" s="52"/>
      <c r="IEC8" s="52"/>
      <c r="IED8" s="52"/>
      <c r="IEE8" s="52"/>
      <c r="IEF8" s="52"/>
      <c r="IEG8" s="52"/>
      <c r="IEH8" s="52"/>
      <c r="IEI8" s="52"/>
      <c r="IEJ8" s="52"/>
      <c r="IEK8" s="52"/>
      <c r="IEL8" s="52"/>
      <c r="IEM8" s="52"/>
      <c r="IEN8" s="52"/>
      <c r="IEO8" s="52"/>
      <c r="IEP8" s="52"/>
      <c r="IEQ8" s="52"/>
      <c r="IER8" s="52"/>
      <c r="IES8" s="52"/>
      <c r="IET8" s="52"/>
      <c r="IEU8" s="52"/>
      <c r="IEV8" s="52"/>
      <c r="IEW8" s="52"/>
      <c r="IEX8" s="52"/>
      <c r="IEY8" s="52"/>
      <c r="IEZ8" s="52"/>
      <c r="IFA8" s="52"/>
      <c r="IFB8" s="52"/>
      <c r="IFC8" s="52"/>
      <c r="IFD8" s="52"/>
      <c r="IFE8" s="52"/>
      <c r="IFF8" s="52"/>
      <c r="IFG8" s="52"/>
      <c r="IFH8" s="52"/>
      <c r="IFI8" s="52"/>
      <c r="IFJ8" s="52"/>
      <c r="IFK8" s="52"/>
      <c r="IFL8" s="52"/>
      <c r="IFM8" s="52"/>
      <c r="IFN8" s="52"/>
      <c r="IFO8" s="52"/>
      <c r="IFP8" s="52"/>
      <c r="IFQ8" s="52"/>
      <c r="IFR8" s="52"/>
      <c r="IFS8" s="52"/>
      <c r="IFT8" s="52"/>
      <c r="IFU8" s="52"/>
      <c r="IFV8" s="52"/>
      <c r="IFW8" s="52"/>
      <c r="IFX8" s="52"/>
      <c r="IFY8" s="52"/>
      <c r="IFZ8" s="52"/>
      <c r="IGA8" s="52"/>
      <c r="IGB8" s="52"/>
      <c r="IGC8" s="52"/>
      <c r="IGD8" s="52"/>
      <c r="IGE8" s="52"/>
      <c r="IGF8" s="52"/>
      <c r="IGG8" s="52"/>
      <c r="IGH8" s="52"/>
      <c r="IGI8" s="52"/>
      <c r="IGJ8" s="52"/>
      <c r="IGK8" s="52"/>
      <c r="IGL8" s="52"/>
      <c r="IGM8" s="52"/>
      <c r="IGN8" s="52"/>
      <c r="IGO8" s="52"/>
      <c r="IGP8" s="52"/>
      <c r="IGQ8" s="52"/>
      <c r="IGR8" s="52"/>
      <c r="IGS8" s="52"/>
      <c r="IGT8" s="52"/>
      <c r="IGU8" s="52"/>
      <c r="IGV8" s="52"/>
      <c r="IGW8" s="52"/>
      <c r="IGX8" s="52"/>
      <c r="IGY8" s="52"/>
      <c r="IGZ8" s="52"/>
      <c r="IHA8" s="52"/>
      <c r="IHB8" s="52"/>
      <c r="IHC8" s="52"/>
      <c r="IHD8" s="52"/>
      <c r="IHE8" s="52"/>
      <c r="IHF8" s="52"/>
      <c r="IHG8" s="52"/>
      <c r="IHH8" s="52"/>
      <c r="IHI8" s="52"/>
      <c r="IHJ8" s="52"/>
      <c r="IHK8" s="52"/>
      <c r="IHL8" s="52"/>
      <c r="IHM8" s="52"/>
      <c r="IHN8" s="52"/>
      <c r="IHO8" s="52"/>
      <c r="IHP8" s="52"/>
      <c r="IHQ8" s="52"/>
      <c r="IHR8" s="52"/>
      <c r="IHS8" s="52"/>
      <c r="IHT8" s="52"/>
      <c r="IHU8" s="52"/>
      <c r="IHV8" s="52"/>
      <c r="IHW8" s="52"/>
      <c r="IHX8" s="52"/>
      <c r="IHY8" s="52"/>
      <c r="IHZ8" s="52"/>
      <c r="IIA8" s="52"/>
      <c r="IIB8" s="52"/>
      <c r="IIC8" s="52"/>
      <c r="IID8" s="52"/>
      <c r="IIE8" s="52"/>
      <c r="IIF8" s="52"/>
      <c r="IIG8" s="52"/>
      <c r="IIH8" s="52"/>
      <c r="III8" s="52"/>
      <c r="IIJ8" s="52"/>
      <c r="IIK8" s="52"/>
      <c r="IIL8" s="52"/>
      <c r="IIM8" s="52"/>
      <c r="IIN8" s="52"/>
      <c r="IIO8" s="52"/>
      <c r="IIP8" s="52"/>
      <c r="IIQ8" s="52"/>
      <c r="IIR8" s="52"/>
      <c r="IIS8" s="52"/>
      <c r="IIT8" s="52"/>
      <c r="IIU8" s="52"/>
      <c r="IIV8" s="52"/>
      <c r="IIW8" s="52"/>
      <c r="IIX8" s="52"/>
      <c r="IIY8" s="52"/>
      <c r="IIZ8" s="52"/>
      <c r="IJA8" s="52"/>
      <c r="IJB8" s="52"/>
      <c r="IJC8" s="52"/>
      <c r="IJD8" s="52"/>
      <c r="IJE8" s="52"/>
      <c r="IJF8" s="52"/>
      <c r="IJG8" s="52"/>
      <c r="IJH8" s="52"/>
      <c r="IJI8" s="52"/>
      <c r="IJJ8" s="52"/>
      <c r="IJK8" s="52"/>
      <c r="IJL8" s="52"/>
      <c r="IJM8" s="52"/>
      <c r="IJN8" s="52"/>
      <c r="IJO8" s="52"/>
      <c r="IJP8" s="52"/>
      <c r="IJQ8" s="52"/>
      <c r="IJR8" s="52"/>
      <c r="IJS8" s="52"/>
      <c r="IJT8" s="52"/>
      <c r="IJU8" s="52"/>
      <c r="IJV8" s="52"/>
      <c r="IJW8" s="52"/>
      <c r="IJX8" s="52"/>
      <c r="IJY8" s="52"/>
      <c r="IJZ8" s="52"/>
      <c r="IKA8" s="52"/>
      <c r="IKB8" s="52"/>
      <c r="IKC8" s="52"/>
      <c r="IKD8" s="52"/>
      <c r="IKE8" s="52"/>
      <c r="IKF8" s="52"/>
      <c r="IKG8" s="52"/>
      <c r="IKH8" s="52"/>
      <c r="IKI8" s="52"/>
      <c r="IKJ8" s="52"/>
      <c r="IKK8" s="52"/>
      <c r="IKL8" s="52"/>
      <c r="IKM8" s="52"/>
      <c r="IKN8" s="52"/>
      <c r="IKO8" s="52"/>
      <c r="IKP8" s="52"/>
      <c r="IKQ8" s="52"/>
      <c r="IKR8" s="52"/>
      <c r="IKS8" s="52"/>
      <c r="IKT8" s="52"/>
      <c r="IKU8" s="52"/>
      <c r="IKV8" s="52"/>
      <c r="IKW8" s="52"/>
      <c r="IKX8" s="52"/>
      <c r="IKY8" s="52"/>
      <c r="IKZ8" s="52"/>
      <c r="ILA8" s="52"/>
      <c r="ILB8" s="52"/>
      <c r="ILC8" s="52"/>
      <c r="ILD8" s="52"/>
      <c r="ILE8" s="52"/>
      <c r="ILF8" s="52"/>
      <c r="ILG8" s="52"/>
      <c r="ILH8" s="52"/>
      <c r="ILI8" s="52"/>
      <c r="ILJ8" s="52"/>
      <c r="ILK8" s="52"/>
      <c r="ILL8" s="52"/>
      <c r="ILM8" s="52"/>
      <c r="ILN8" s="52"/>
      <c r="ILO8" s="52"/>
      <c r="ILP8" s="52"/>
      <c r="ILQ8" s="52"/>
      <c r="ILR8" s="52"/>
      <c r="ILS8" s="52"/>
      <c r="ILT8" s="52"/>
      <c r="ILU8" s="52"/>
      <c r="ILV8" s="52"/>
      <c r="ILW8" s="52"/>
      <c r="ILX8" s="52"/>
      <c r="ILY8" s="52"/>
      <c r="ILZ8" s="52"/>
      <c r="IMA8" s="52"/>
      <c r="IMB8" s="52"/>
      <c r="IMC8" s="52"/>
      <c r="IMD8" s="52"/>
      <c r="IME8" s="52"/>
      <c r="IMF8" s="52"/>
      <c r="IMG8" s="52"/>
      <c r="IMH8" s="52"/>
      <c r="IMI8" s="52"/>
      <c r="IMJ8" s="52"/>
      <c r="IMK8" s="52"/>
      <c r="IML8" s="52"/>
      <c r="IMM8" s="52"/>
      <c r="IMN8" s="52"/>
      <c r="IMO8" s="52"/>
      <c r="IMP8" s="52"/>
      <c r="IMQ8" s="52"/>
      <c r="IMR8" s="52"/>
      <c r="IMS8" s="52"/>
      <c r="IMT8" s="52"/>
      <c r="IMU8" s="52"/>
      <c r="IMV8" s="52"/>
      <c r="IMW8" s="52"/>
      <c r="IMX8" s="52"/>
      <c r="IMY8" s="52"/>
      <c r="IMZ8" s="52"/>
      <c r="INA8" s="52"/>
      <c r="INB8" s="52"/>
      <c r="INC8" s="52"/>
      <c r="IND8" s="52"/>
      <c r="INE8" s="52"/>
      <c r="INF8" s="52"/>
      <c r="ING8" s="52"/>
      <c r="INH8" s="52"/>
      <c r="INI8" s="52"/>
      <c r="INJ8" s="52"/>
      <c r="INK8" s="52"/>
      <c r="INL8" s="52"/>
      <c r="INM8" s="52"/>
      <c r="INN8" s="52"/>
      <c r="INO8" s="52"/>
      <c r="INP8" s="52"/>
      <c r="INQ8" s="52"/>
      <c r="INR8" s="52"/>
      <c r="INS8" s="52"/>
      <c r="INT8" s="52"/>
      <c r="INU8" s="52"/>
      <c r="INV8" s="52"/>
      <c r="INW8" s="52"/>
      <c r="INX8" s="52"/>
      <c r="INY8" s="52"/>
      <c r="INZ8" s="52"/>
      <c r="IOA8" s="52"/>
      <c r="IOB8" s="52"/>
      <c r="IOC8" s="52"/>
      <c r="IOD8" s="52"/>
      <c r="IOE8" s="52"/>
      <c r="IOF8" s="52"/>
      <c r="IOG8" s="52"/>
      <c r="IOH8" s="52"/>
      <c r="IOI8" s="52"/>
      <c r="IOJ8" s="52"/>
      <c r="IOK8" s="52"/>
      <c r="IOL8" s="52"/>
      <c r="IOM8" s="52"/>
      <c r="ION8" s="52"/>
      <c r="IOO8" s="52"/>
      <c r="IOP8" s="52"/>
      <c r="IOQ8" s="52"/>
      <c r="IOR8" s="52"/>
      <c r="IOS8" s="52"/>
      <c r="IOT8" s="52"/>
      <c r="IOU8" s="52"/>
      <c r="IOV8" s="52"/>
      <c r="IOW8" s="52"/>
      <c r="IOX8" s="52"/>
      <c r="IOY8" s="52"/>
      <c r="IOZ8" s="52"/>
      <c r="IPA8" s="52"/>
      <c r="IPB8" s="52"/>
      <c r="IPC8" s="52"/>
      <c r="IPD8" s="52"/>
      <c r="IPE8" s="52"/>
      <c r="IPF8" s="52"/>
      <c r="IPG8" s="52"/>
      <c r="IPH8" s="52"/>
      <c r="IPI8" s="52"/>
      <c r="IPJ8" s="52"/>
      <c r="IPK8" s="52"/>
      <c r="IPL8" s="52"/>
      <c r="IPM8" s="52"/>
      <c r="IPN8" s="52"/>
      <c r="IPO8" s="52"/>
      <c r="IPP8" s="52"/>
      <c r="IPQ8" s="52"/>
      <c r="IPR8" s="52"/>
      <c r="IPS8" s="52"/>
      <c r="IPT8" s="52"/>
      <c r="IPU8" s="52"/>
      <c r="IPV8" s="52"/>
      <c r="IPW8" s="52"/>
      <c r="IPX8" s="52"/>
      <c r="IPY8" s="52"/>
      <c r="IPZ8" s="52"/>
      <c r="IQA8" s="52"/>
      <c r="IQB8" s="52"/>
      <c r="IQC8" s="52"/>
      <c r="IQD8" s="52"/>
      <c r="IQE8" s="52"/>
      <c r="IQF8" s="52"/>
      <c r="IQG8" s="52"/>
      <c r="IQH8" s="52"/>
      <c r="IQI8" s="52"/>
      <c r="IQJ8" s="52"/>
      <c r="IQK8" s="52"/>
      <c r="IQL8" s="52"/>
      <c r="IQM8" s="52"/>
      <c r="IQN8" s="52"/>
      <c r="IQO8" s="52"/>
      <c r="IQP8" s="52"/>
      <c r="IQQ8" s="52"/>
      <c r="IQR8" s="52"/>
      <c r="IQS8" s="52"/>
      <c r="IQT8" s="52"/>
      <c r="IQU8" s="52"/>
      <c r="IQV8" s="52"/>
      <c r="IQW8" s="52"/>
      <c r="IQX8" s="52"/>
      <c r="IQY8" s="52"/>
      <c r="IQZ8" s="52"/>
      <c r="IRA8" s="52"/>
      <c r="IRB8" s="52"/>
      <c r="IRC8" s="52"/>
      <c r="IRD8" s="52"/>
      <c r="IRE8" s="52"/>
      <c r="IRF8" s="52"/>
      <c r="IRG8" s="52"/>
      <c r="IRH8" s="52"/>
      <c r="IRI8" s="52"/>
      <c r="IRJ8" s="52"/>
      <c r="IRK8" s="52"/>
      <c r="IRL8" s="52"/>
      <c r="IRM8" s="52"/>
      <c r="IRN8" s="52"/>
      <c r="IRO8" s="52"/>
      <c r="IRP8" s="52"/>
      <c r="IRQ8" s="52"/>
      <c r="IRR8" s="52"/>
      <c r="IRS8" s="52"/>
      <c r="IRT8" s="52"/>
      <c r="IRU8" s="52"/>
      <c r="IRV8" s="52"/>
      <c r="IRW8" s="52"/>
      <c r="IRX8" s="52"/>
      <c r="IRY8" s="52"/>
      <c r="IRZ8" s="52"/>
      <c r="ISA8" s="52"/>
      <c r="ISB8" s="52"/>
      <c r="ISC8" s="52"/>
      <c r="ISD8" s="52"/>
      <c r="ISE8" s="52"/>
      <c r="ISF8" s="52"/>
      <c r="ISG8" s="52"/>
      <c r="ISH8" s="52"/>
      <c r="ISI8" s="52"/>
      <c r="ISJ8" s="52"/>
      <c r="ISK8" s="52"/>
      <c r="ISL8" s="52"/>
      <c r="ISM8" s="52"/>
      <c r="ISN8" s="52"/>
      <c r="ISO8" s="52"/>
      <c r="ISP8" s="52"/>
      <c r="ISQ8" s="52"/>
      <c r="ISR8" s="52"/>
      <c r="ISS8" s="52"/>
      <c r="IST8" s="52"/>
      <c r="ISU8" s="52"/>
      <c r="ISV8" s="52"/>
      <c r="ISW8" s="52"/>
      <c r="ISX8" s="52"/>
      <c r="ISY8" s="52"/>
      <c r="ISZ8" s="52"/>
      <c r="ITA8" s="52"/>
      <c r="ITB8" s="52"/>
      <c r="ITC8" s="52"/>
      <c r="ITD8" s="52"/>
      <c r="ITE8" s="52"/>
      <c r="ITF8" s="52"/>
      <c r="ITG8" s="52"/>
      <c r="ITH8" s="52"/>
      <c r="ITI8" s="52"/>
      <c r="ITJ8" s="52"/>
      <c r="ITK8" s="52"/>
      <c r="ITL8" s="52"/>
      <c r="ITM8" s="52"/>
      <c r="ITN8" s="52"/>
      <c r="ITO8" s="52"/>
      <c r="ITP8" s="52"/>
      <c r="ITQ8" s="52"/>
      <c r="ITR8" s="52"/>
      <c r="ITS8" s="52"/>
      <c r="ITT8" s="52"/>
      <c r="ITU8" s="52"/>
      <c r="ITV8" s="52"/>
      <c r="ITW8" s="52"/>
      <c r="ITX8" s="52"/>
      <c r="ITY8" s="52"/>
      <c r="ITZ8" s="52"/>
      <c r="IUA8" s="52"/>
      <c r="IUB8" s="52"/>
      <c r="IUC8" s="52"/>
      <c r="IUD8" s="52"/>
      <c r="IUE8" s="52"/>
      <c r="IUF8" s="52"/>
      <c r="IUG8" s="52"/>
      <c r="IUH8" s="52"/>
      <c r="IUI8" s="52"/>
      <c r="IUJ8" s="52"/>
      <c r="IUK8" s="52"/>
      <c r="IUL8" s="52"/>
      <c r="IUM8" s="52"/>
      <c r="IUN8" s="52"/>
      <c r="IUO8" s="52"/>
      <c r="IUP8" s="52"/>
      <c r="IUQ8" s="52"/>
      <c r="IUR8" s="52"/>
      <c r="IUS8" s="52"/>
      <c r="IUT8" s="52"/>
      <c r="IUU8" s="52"/>
      <c r="IUV8" s="52"/>
      <c r="IUW8" s="52"/>
      <c r="IUX8" s="52"/>
      <c r="IUY8" s="52"/>
      <c r="IUZ8" s="52"/>
      <c r="IVA8" s="52"/>
      <c r="IVB8" s="52"/>
      <c r="IVC8" s="52"/>
      <c r="IVD8" s="52"/>
      <c r="IVE8" s="52"/>
      <c r="IVF8" s="52"/>
      <c r="IVG8" s="52"/>
      <c r="IVH8" s="52"/>
      <c r="IVI8" s="52"/>
      <c r="IVJ8" s="52"/>
      <c r="IVK8" s="52"/>
      <c r="IVL8" s="52"/>
      <c r="IVM8" s="52"/>
      <c r="IVN8" s="52"/>
      <c r="IVO8" s="52"/>
      <c r="IVP8" s="52"/>
      <c r="IVQ8" s="52"/>
      <c r="IVR8" s="52"/>
      <c r="IVS8" s="52"/>
      <c r="IVT8" s="52"/>
      <c r="IVU8" s="52"/>
      <c r="IVV8" s="52"/>
      <c r="IVW8" s="52"/>
      <c r="IVX8" s="52"/>
      <c r="IVY8" s="52"/>
      <c r="IVZ8" s="52"/>
      <c r="IWA8" s="52"/>
      <c r="IWB8" s="52"/>
      <c r="IWC8" s="52"/>
      <c r="IWD8" s="52"/>
      <c r="IWE8" s="52"/>
      <c r="IWF8" s="52"/>
      <c r="IWG8" s="52"/>
      <c r="IWH8" s="52"/>
      <c r="IWI8" s="52"/>
      <c r="IWJ8" s="52"/>
      <c r="IWK8" s="52"/>
      <c r="IWL8" s="52"/>
      <c r="IWM8" s="52"/>
      <c r="IWN8" s="52"/>
      <c r="IWO8" s="52"/>
      <c r="IWP8" s="52"/>
      <c r="IWQ8" s="52"/>
      <c r="IWR8" s="52"/>
      <c r="IWS8" s="52"/>
      <c r="IWT8" s="52"/>
      <c r="IWU8" s="52"/>
      <c r="IWV8" s="52"/>
      <c r="IWW8" s="52"/>
      <c r="IWX8" s="52"/>
      <c r="IWY8" s="52"/>
      <c r="IWZ8" s="52"/>
      <c r="IXA8" s="52"/>
      <c r="IXB8" s="52"/>
      <c r="IXC8" s="52"/>
      <c r="IXD8" s="52"/>
      <c r="IXE8" s="52"/>
      <c r="IXF8" s="52"/>
      <c r="IXG8" s="52"/>
      <c r="IXH8" s="52"/>
      <c r="IXI8" s="52"/>
      <c r="IXJ8" s="52"/>
      <c r="IXK8" s="52"/>
      <c r="IXL8" s="52"/>
      <c r="IXM8" s="52"/>
      <c r="IXN8" s="52"/>
      <c r="IXO8" s="52"/>
      <c r="IXP8" s="52"/>
      <c r="IXQ8" s="52"/>
      <c r="IXR8" s="52"/>
      <c r="IXS8" s="52"/>
      <c r="IXT8" s="52"/>
      <c r="IXU8" s="52"/>
      <c r="IXV8" s="52"/>
      <c r="IXW8" s="52"/>
      <c r="IXX8" s="52"/>
      <c r="IXY8" s="52"/>
      <c r="IXZ8" s="52"/>
      <c r="IYA8" s="52"/>
      <c r="IYB8" s="52"/>
      <c r="IYC8" s="52"/>
      <c r="IYD8" s="52"/>
      <c r="IYE8" s="52"/>
      <c r="IYF8" s="52"/>
      <c r="IYG8" s="52"/>
      <c r="IYH8" s="52"/>
      <c r="IYI8" s="52"/>
      <c r="IYJ8" s="52"/>
      <c r="IYK8" s="52"/>
      <c r="IYL8" s="52"/>
      <c r="IYM8" s="52"/>
      <c r="IYN8" s="52"/>
      <c r="IYO8" s="52"/>
      <c r="IYP8" s="52"/>
      <c r="IYQ8" s="52"/>
      <c r="IYR8" s="52"/>
      <c r="IYS8" s="52"/>
      <c r="IYT8" s="52"/>
      <c r="IYU8" s="52"/>
      <c r="IYV8" s="52"/>
      <c r="IYW8" s="52"/>
      <c r="IYX8" s="52"/>
      <c r="IYY8" s="52"/>
      <c r="IYZ8" s="52"/>
      <c r="IZA8" s="52"/>
      <c r="IZB8" s="52"/>
      <c r="IZC8" s="52"/>
      <c r="IZD8" s="52"/>
      <c r="IZE8" s="52"/>
      <c r="IZF8" s="52"/>
      <c r="IZG8" s="52"/>
      <c r="IZH8" s="52"/>
      <c r="IZI8" s="52"/>
      <c r="IZJ8" s="52"/>
      <c r="IZK8" s="52"/>
      <c r="IZL8" s="52"/>
      <c r="IZM8" s="52"/>
      <c r="IZN8" s="52"/>
      <c r="IZO8" s="52"/>
      <c r="IZP8" s="52"/>
      <c r="IZQ8" s="52"/>
      <c r="IZR8" s="52"/>
      <c r="IZS8" s="52"/>
      <c r="IZT8" s="52"/>
      <c r="IZU8" s="52"/>
      <c r="IZV8" s="52"/>
      <c r="IZW8" s="52"/>
      <c r="IZX8" s="52"/>
      <c r="IZY8" s="52"/>
      <c r="IZZ8" s="52"/>
      <c r="JAA8" s="52"/>
      <c r="JAB8" s="52"/>
      <c r="JAC8" s="52"/>
      <c r="JAD8" s="52"/>
      <c r="JAE8" s="52"/>
      <c r="JAF8" s="52"/>
      <c r="JAG8" s="52"/>
      <c r="JAH8" s="52"/>
      <c r="JAI8" s="52"/>
      <c r="JAJ8" s="52"/>
      <c r="JAK8" s="52"/>
      <c r="JAL8" s="52"/>
      <c r="JAM8" s="52"/>
      <c r="JAN8" s="52"/>
      <c r="JAO8" s="52"/>
      <c r="JAP8" s="52"/>
      <c r="JAQ8" s="52"/>
      <c r="JAR8" s="52"/>
      <c r="JAS8" s="52"/>
      <c r="JAT8" s="52"/>
      <c r="JAU8" s="52"/>
      <c r="JAV8" s="52"/>
      <c r="JAW8" s="52"/>
      <c r="JAX8" s="52"/>
      <c r="JAY8" s="52"/>
      <c r="JAZ8" s="52"/>
      <c r="JBA8" s="52"/>
      <c r="JBB8" s="52"/>
      <c r="JBC8" s="52"/>
      <c r="JBD8" s="52"/>
      <c r="JBE8" s="52"/>
      <c r="JBF8" s="52"/>
      <c r="JBG8" s="52"/>
      <c r="JBH8" s="52"/>
      <c r="JBI8" s="52"/>
      <c r="JBJ8" s="52"/>
      <c r="JBK8" s="52"/>
      <c r="JBL8" s="52"/>
      <c r="JBM8" s="52"/>
      <c r="JBN8" s="52"/>
      <c r="JBO8" s="52"/>
      <c r="JBP8" s="52"/>
      <c r="JBQ8" s="52"/>
      <c r="JBR8" s="52"/>
      <c r="JBS8" s="52"/>
      <c r="JBT8" s="52"/>
      <c r="JBU8" s="52"/>
      <c r="JBV8" s="52"/>
      <c r="JBW8" s="52"/>
      <c r="JBX8" s="52"/>
      <c r="JBY8" s="52"/>
      <c r="JBZ8" s="52"/>
      <c r="JCA8" s="52"/>
      <c r="JCB8" s="52"/>
      <c r="JCC8" s="52"/>
      <c r="JCD8" s="52"/>
      <c r="JCE8" s="52"/>
      <c r="JCF8" s="52"/>
      <c r="JCG8" s="52"/>
      <c r="JCH8" s="52"/>
      <c r="JCI8" s="52"/>
      <c r="JCJ8" s="52"/>
      <c r="JCK8" s="52"/>
      <c r="JCL8" s="52"/>
      <c r="JCM8" s="52"/>
      <c r="JCN8" s="52"/>
      <c r="JCO8" s="52"/>
      <c r="JCP8" s="52"/>
      <c r="JCQ8" s="52"/>
      <c r="JCR8" s="52"/>
      <c r="JCS8" s="52"/>
      <c r="JCT8" s="52"/>
      <c r="JCU8" s="52"/>
      <c r="JCV8" s="52"/>
      <c r="JCW8" s="52"/>
      <c r="JCX8" s="52"/>
      <c r="JCY8" s="52"/>
      <c r="JCZ8" s="52"/>
      <c r="JDA8" s="52"/>
      <c r="JDB8" s="52"/>
      <c r="JDC8" s="52"/>
      <c r="JDD8" s="52"/>
      <c r="JDE8" s="52"/>
      <c r="JDF8" s="52"/>
      <c r="JDG8" s="52"/>
      <c r="JDH8" s="52"/>
      <c r="JDI8" s="52"/>
      <c r="JDJ8" s="52"/>
      <c r="JDK8" s="52"/>
      <c r="JDL8" s="52"/>
      <c r="JDM8" s="52"/>
      <c r="JDN8" s="52"/>
      <c r="JDO8" s="52"/>
      <c r="JDP8" s="52"/>
      <c r="JDQ8" s="52"/>
      <c r="JDR8" s="52"/>
      <c r="JDS8" s="52"/>
      <c r="JDT8" s="52"/>
      <c r="JDU8" s="52"/>
      <c r="JDV8" s="52"/>
      <c r="JDW8" s="52"/>
      <c r="JDX8" s="52"/>
      <c r="JDY8" s="52"/>
      <c r="JDZ8" s="52"/>
      <c r="JEA8" s="52"/>
      <c r="JEB8" s="52"/>
      <c r="JEC8" s="52"/>
      <c r="JED8" s="52"/>
      <c r="JEE8" s="52"/>
      <c r="JEF8" s="52"/>
      <c r="JEG8" s="52"/>
      <c r="JEH8" s="52"/>
      <c r="JEI8" s="52"/>
      <c r="JEJ8" s="52"/>
      <c r="JEK8" s="52"/>
      <c r="JEL8" s="52"/>
      <c r="JEM8" s="52"/>
      <c r="JEN8" s="52"/>
      <c r="JEO8" s="52"/>
      <c r="JEP8" s="52"/>
      <c r="JEQ8" s="52"/>
      <c r="JER8" s="52"/>
      <c r="JES8" s="52"/>
      <c r="JET8" s="52"/>
      <c r="JEU8" s="52"/>
      <c r="JEV8" s="52"/>
      <c r="JEW8" s="52"/>
      <c r="JEX8" s="52"/>
      <c r="JEY8" s="52"/>
      <c r="JEZ8" s="52"/>
      <c r="JFA8" s="52"/>
      <c r="JFB8" s="52"/>
      <c r="JFC8" s="52"/>
      <c r="JFD8" s="52"/>
      <c r="JFE8" s="52"/>
      <c r="JFF8" s="52"/>
      <c r="JFG8" s="52"/>
      <c r="JFH8" s="52"/>
      <c r="JFI8" s="52"/>
      <c r="JFJ8" s="52"/>
      <c r="JFK8" s="52"/>
      <c r="JFL8" s="52"/>
      <c r="JFM8" s="52"/>
      <c r="JFN8" s="52"/>
      <c r="JFO8" s="52"/>
      <c r="JFP8" s="52"/>
      <c r="JFQ8" s="52"/>
      <c r="JFR8" s="52"/>
      <c r="JFS8" s="52"/>
      <c r="JFT8" s="52"/>
      <c r="JFU8" s="52"/>
      <c r="JFV8" s="52"/>
      <c r="JFW8" s="52"/>
      <c r="JFX8" s="52"/>
      <c r="JFY8" s="52"/>
      <c r="JFZ8" s="52"/>
      <c r="JGA8" s="52"/>
      <c r="JGB8" s="52"/>
      <c r="JGC8" s="52"/>
      <c r="JGD8" s="52"/>
      <c r="JGE8" s="52"/>
      <c r="JGF8" s="52"/>
      <c r="JGG8" s="52"/>
      <c r="JGH8" s="52"/>
      <c r="JGI8" s="52"/>
      <c r="JGJ8" s="52"/>
      <c r="JGK8" s="52"/>
      <c r="JGL8" s="52"/>
      <c r="JGM8" s="52"/>
      <c r="JGN8" s="52"/>
      <c r="JGO8" s="52"/>
      <c r="JGP8" s="52"/>
      <c r="JGQ8" s="52"/>
      <c r="JGR8" s="52"/>
      <c r="JGS8" s="52"/>
      <c r="JGT8" s="52"/>
      <c r="JGU8" s="52"/>
      <c r="JGV8" s="52"/>
      <c r="JGW8" s="52"/>
      <c r="JGX8" s="52"/>
      <c r="JGY8" s="52"/>
      <c r="JGZ8" s="52"/>
      <c r="JHA8" s="52"/>
      <c r="JHB8" s="52"/>
      <c r="JHC8" s="52"/>
      <c r="JHD8" s="52"/>
      <c r="JHE8" s="52"/>
      <c r="JHF8" s="52"/>
      <c r="JHG8" s="52"/>
      <c r="JHH8" s="52"/>
      <c r="JHI8" s="52"/>
      <c r="JHJ8" s="52"/>
      <c r="JHK8" s="52"/>
      <c r="JHL8" s="52"/>
      <c r="JHM8" s="52"/>
      <c r="JHN8" s="52"/>
      <c r="JHO8" s="52"/>
      <c r="JHP8" s="52"/>
      <c r="JHQ8" s="52"/>
      <c r="JHR8" s="52"/>
      <c r="JHS8" s="52"/>
      <c r="JHT8" s="52"/>
      <c r="JHU8" s="52"/>
      <c r="JHV8" s="52"/>
      <c r="JHW8" s="52"/>
      <c r="JHX8" s="52"/>
      <c r="JHY8" s="52"/>
      <c r="JHZ8" s="52"/>
      <c r="JIA8" s="52"/>
      <c r="JIB8" s="52"/>
      <c r="JIC8" s="52"/>
      <c r="JID8" s="52"/>
      <c r="JIE8" s="52"/>
      <c r="JIF8" s="52"/>
      <c r="JIG8" s="52"/>
      <c r="JIH8" s="52"/>
      <c r="JII8" s="52"/>
      <c r="JIJ8" s="52"/>
      <c r="JIK8" s="52"/>
      <c r="JIL8" s="52"/>
      <c r="JIM8" s="52"/>
      <c r="JIN8" s="52"/>
      <c r="JIO8" s="52"/>
      <c r="JIP8" s="52"/>
      <c r="JIQ8" s="52"/>
      <c r="JIR8" s="52"/>
      <c r="JIS8" s="52"/>
      <c r="JIT8" s="52"/>
      <c r="JIU8" s="52"/>
      <c r="JIV8" s="52"/>
      <c r="JIW8" s="52"/>
      <c r="JIX8" s="52"/>
      <c r="JIY8" s="52"/>
      <c r="JIZ8" s="52"/>
      <c r="JJA8" s="52"/>
      <c r="JJB8" s="52"/>
      <c r="JJC8" s="52"/>
      <c r="JJD8" s="52"/>
      <c r="JJE8" s="52"/>
      <c r="JJF8" s="52"/>
      <c r="JJG8" s="52"/>
      <c r="JJH8" s="52"/>
      <c r="JJI8" s="52"/>
      <c r="JJJ8" s="52"/>
      <c r="JJK8" s="52"/>
      <c r="JJL8" s="52"/>
      <c r="JJM8" s="52"/>
      <c r="JJN8" s="52"/>
      <c r="JJO8" s="52"/>
      <c r="JJP8" s="52"/>
      <c r="JJQ8" s="52"/>
      <c r="JJR8" s="52"/>
      <c r="JJS8" s="52"/>
      <c r="JJT8" s="52"/>
      <c r="JJU8" s="52"/>
      <c r="JJV8" s="52"/>
      <c r="JJW8" s="52"/>
      <c r="JJX8" s="52"/>
      <c r="JJY8" s="52"/>
      <c r="JJZ8" s="52"/>
      <c r="JKA8" s="52"/>
      <c r="JKB8" s="52"/>
      <c r="JKC8" s="52"/>
      <c r="JKD8" s="52"/>
      <c r="JKE8" s="52"/>
      <c r="JKF8" s="52"/>
      <c r="JKG8" s="52"/>
      <c r="JKH8" s="52"/>
      <c r="JKI8" s="52"/>
      <c r="JKJ8" s="52"/>
      <c r="JKK8" s="52"/>
      <c r="JKL8" s="52"/>
      <c r="JKM8" s="52"/>
      <c r="JKN8" s="52"/>
      <c r="JKO8" s="52"/>
      <c r="JKP8" s="52"/>
      <c r="JKQ8" s="52"/>
      <c r="JKR8" s="52"/>
      <c r="JKS8" s="52"/>
      <c r="JKT8" s="52"/>
      <c r="JKU8" s="52"/>
      <c r="JKV8" s="52"/>
      <c r="JKW8" s="52"/>
      <c r="JKX8" s="52"/>
      <c r="JKY8" s="52"/>
      <c r="JKZ8" s="52"/>
      <c r="JLA8" s="52"/>
      <c r="JLB8" s="52"/>
      <c r="JLC8" s="52"/>
      <c r="JLD8" s="52"/>
      <c r="JLE8" s="52"/>
      <c r="JLF8" s="52"/>
      <c r="JLG8" s="52"/>
      <c r="JLH8" s="52"/>
      <c r="JLI8" s="52"/>
      <c r="JLJ8" s="52"/>
      <c r="JLK8" s="52"/>
      <c r="JLL8" s="52"/>
      <c r="JLM8" s="52"/>
      <c r="JLN8" s="52"/>
      <c r="JLO8" s="52"/>
      <c r="JLP8" s="52"/>
      <c r="JLQ8" s="52"/>
      <c r="JLR8" s="52"/>
      <c r="JLS8" s="52"/>
      <c r="JLT8" s="52"/>
      <c r="JLU8" s="52"/>
      <c r="JLV8" s="52"/>
      <c r="JLW8" s="52"/>
      <c r="JLX8" s="52"/>
      <c r="JLY8" s="52"/>
      <c r="JLZ8" s="52"/>
      <c r="JMA8" s="52"/>
      <c r="JMB8" s="52"/>
      <c r="JMC8" s="52"/>
      <c r="JMD8" s="52"/>
      <c r="JME8" s="52"/>
      <c r="JMF8" s="52"/>
      <c r="JMG8" s="52"/>
      <c r="JMH8" s="52"/>
      <c r="JMI8" s="52"/>
      <c r="JMJ8" s="52"/>
      <c r="JMK8" s="52"/>
      <c r="JML8" s="52"/>
      <c r="JMM8" s="52"/>
      <c r="JMN8" s="52"/>
      <c r="JMO8" s="52"/>
      <c r="JMP8" s="52"/>
      <c r="JMQ8" s="52"/>
      <c r="JMR8" s="52"/>
      <c r="JMS8" s="52"/>
      <c r="JMT8" s="52"/>
      <c r="JMU8" s="52"/>
      <c r="JMV8" s="52"/>
      <c r="JMW8" s="52"/>
      <c r="JMX8" s="52"/>
      <c r="JMY8" s="52"/>
      <c r="JMZ8" s="52"/>
      <c r="JNA8" s="52"/>
      <c r="JNB8" s="52"/>
      <c r="JNC8" s="52"/>
      <c r="JND8" s="52"/>
      <c r="JNE8" s="52"/>
      <c r="JNF8" s="52"/>
      <c r="JNG8" s="52"/>
      <c r="JNH8" s="52"/>
      <c r="JNI8" s="52"/>
      <c r="JNJ8" s="52"/>
      <c r="JNK8" s="52"/>
      <c r="JNL8" s="52"/>
      <c r="JNM8" s="52"/>
      <c r="JNN8" s="52"/>
      <c r="JNO8" s="52"/>
      <c r="JNP8" s="52"/>
      <c r="JNQ8" s="52"/>
      <c r="JNR8" s="52"/>
      <c r="JNS8" s="52"/>
      <c r="JNT8" s="52"/>
      <c r="JNU8" s="52"/>
      <c r="JNV8" s="52"/>
      <c r="JNW8" s="52"/>
      <c r="JNX8" s="52"/>
      <c r="JNY8" s="52"/>
      <c r="JNZ8" s="52"/>
      <c r="JOA8" s="52"/>
      <c r="JOB8" s="52"/>
      <c r="JOC8" s="52"/>
      <c r="JOD8" s="52"/>
      <c r="JOE8" s="52"/>
      <c r="JOF8" s="52"/>
      <c r="JOG8" s="52"/>
      <c r="JOH8" s="52"/>
      <c r="JOI8" s="52"/>
      <c r="JOJ8" s="52"/>
      <c r="JOK8" s="52"/>
      <c r="JOL8" s="52"/>
      <c r="JOM8" s="52"/>
      <c r="JON8" s="52"/>
      <c r="JOO8" s="52"/>
      <c r="JOP8" s="52"/>
      <c r="JOQ8" s="52"/>
      <c r="JOR8" s="52"/>
      <c r="JOS8" s="52"/>
      <c r="JOT8" s="52"/>
      <c r="JOU8" s="52"/>
      <c r="JOV8" s="52"/>
      <c r="JOW8" s="52"/>
      <c r="JOX8" s="52"/>
      <c r="JOY8" s="52"/>
      <c r="JOZ8" s="52"/>
      <c r="JPA8" s="52"/>
      <c r="JPB8" s="52"/>
      <c r="JPC8" s="52"/>
      <c r="JPD8" s="52"/>
      <c r="JPE8" s="52"/>
      <c r="JPF8" s="52"/>
      <c r="JPG8" s="52"/>
      <c r="JPH8" s="52"/>
      <c r="JPI8" s="52"/>
      <c r="JPJ8" s="52"/>
      <c r="JPK8" s="52"/>
      <c r="JPL8" s="52"/>
      <c r="JPM8" s="52"/>
      <c r="JPN8" s="52"/>
      <c r="JPO8" s="52"/>
      <c r="JPP8" s="52"/>
      <c r="JPQ8" s="52"/>
      <c r="JPR8" s="52"/>
      <c r="JPS8" s="52"/>
      <c r="JPT8" s="52"/>
      <c r="JPU8" s="52"/>
      <c r="JPV8" s="52"/>
      <c r="JPW8" s="52"/>
      <c r="JPX8" s="52"/>
      <c r="JPY8" s="52"/>
      <c r="JPZ8" s="52"/>
      <c r="JQA8" s="52"/>
      <c r="JQB8" s="52"/>
      <c r="JQC8" s="52"/>
      <c r="JQD8" s="52"/>
      <c r="JQE8" s="52"/>
      <c r="JQF8" s="52"/>
      <c r="JQG8" s="52"/>
      <c r="JQH8" s="52"/>
      <c r="JQI8" s="52"/>
      <c r="JQJ8" s="52"/>
      <c r="JQK8" s="52"/>
      <c r="JQL8" s="52"/>
      <c r="JQM8" s="52"/>
      <c r="JQN8" s="52"/>
      <c r="JQO8" s="52"/>
      <c r="JQP8" s="52"/>
      <c r="JQQ8" s="52"/>
      <c r="JQR8" s="52"/>
      <c r="JQS8" s="52"/>
      <c r="JQT8" s="52"/>
      <c r="JQU8" s="52"/>
      <c r="JQV8" s="52"/>
      <c r="JQW8" s="52"/>
      <c r="JQX8" s="52"/>
      <c r="JQY8" s="52"/>
      <c r="JQZ8" s="52"/>
      <c r="JRA8" s="52"/>
      <c r="JRB8" s="52"/>
      <c r="JRC8" s="52"/>
      <c r="JRD8" s="52"/>
      <c r="JRE8" s="52"/>
      <c r="JRF8" s="52"/>
      <c r="JRG8" s="52"/>
      <c r="JRH8" s="52"/>
      <c r="JRI8" s="52"/>
      <c r="JRJ8" s="52"/>
      <c r="JRK8" s="52"/>
      <c r="JRL8" s="52"/>
      <c r="JRM8" s="52"/>
      <c r="JRN8" s="52"/>
      <c r="JRO8" s="52"/>
      <c r="JRP8" s="52"/>
      <c r="JRQ8" s="52"/>
      <c r="JRR8" s="52"/>
      <c r="JRS8" s="52"/>
      <c r="JRT8" s="52"/>
      <c r="JRU8" s="52"/>
      <c r="JRV8" s="52"/>
      <c r="JRW8" s="52"/>
      <c r="JRX8" s="52"/>
      <c r="JRY8" s="52"/>
      <c r="JRZ8" s="52"/>
      <c r="JSA8" s="52"/>
      <c r="JSB8" s="52"/>
      <c r="JSC8" s="52"/>
      <c r="JSD8" s="52"/>
      <c r="JSE8" s="52"/>
      <c r="JSF8" s="52"/>
      <c r="JSG8" s="52"/>
      <c r="JSH8" s="52"/>
      <c r="JSI8" s="52"/>
      <c r="JSJ8" s="52"/>
      <c r="JSK8" s="52"/>
      <c r="JSL8" s="52"/>
      <c r="JSM8" s="52"/>
      <c r="JSN8" s="52"/>
      <c r="JSO8" s="52"/>
      <c r="JSP8" s="52"/>
      <c r="JSQ8" s="52"/>
      <c r="JSR8" s="52"/>
      <c r="JSS8" s="52"/>
      <c r="JST8" s="52"/>
      <c r="JSU8" s="52"/>
      <c r="JSV8" s="52"/>
      <c r="JSW8" s="52"/>
      <c r="JSX8" s="52"/>
      <c r="JSY8" s="52"/>
      <c r="JSZ8" s="52"/>
      <c r="JTA8" s="52"/>
      <c r="JTB8" s="52"/>
      <c r="JTC8" s="52"/>
      <c r="JTD8" s="52"/>
      <c r="JTE8" s="52"/>
      <c r="JTF8" s="52"/>
      <c r="JTG8" s="52"/>
      <c r="JTH8" s="52"/>
      <c r="JTI8" s="52"/>
      <c r="JTJ8" s="52"/>
      <c r="JTK8" s="52"/>
      <c r="JTL8" s="52"/>
      <c r="JTM8" s="52"/>
      <c r="JTN8" s="52"/>
      <c r="JTO8" s="52"/>
      <c r="JTP8" s="52"/>
      <c r="JTQ8" s="52"/>
      <c r="JTR8" s="52"/>
      <c r="JTS8" s="52"/>
      <c r="JTT8" s="52"/>
      <c r="JTU8" s="52"/>
      <c r="JTV8" s="52"/>
      <c r="JTW8" s="52"/>
      <c r="JTX8" s="52"/>
      <c r="JTY8" s="52"/>
      <c r="JTZ8" s="52"/>
      <c r="JUA8" s="52"/>
      <c r="JUB8" s="52"/>
      <c r="JUC8" s="52"/>
      <c r="JUD8" s="52"/>
      <c r="JUE8" s="52"/>
      <c r="JUF8" s="52"/>
      <c r="JUG8" s="52"/>
      <c r="JUH8" s="52"/>
      <c r="JUI8" s="52"/>
      <c r="JUJ8" s="52"/>
      <c r="JUK8" s="52"/>
      <c r="JUL8" s="52"/>
      <c r="JUM8" s="52"/>
      <c r="JUN8" s="52"/>
      <c r="JUO8" s="52"/>
      <c r="JUP8" s="52"/>
      <c r="JUQ8" s="52"/>
      <c r="JUR8" s="52"/>
      <c r="JUS8" s="52"/>
      <c r="JUT8" s="52"/>
      <c r="JUU8" s="52"/>
      <c r="JUV8" s="52"/>
      <c r="JUW8" s="52"/>
      <c r="JUX8" s="52"/>
      <c r="JUY8" s="52"/>
      <c r="JUZ8" s="52"/>
      <c r="JVA8" s="52"/>
      <c r="JVB8" s="52"/>
      <c r="JVC8" s="52"/>
      <c r="JVD8" s="52"/>
      <c r="JVE8" s="52"/>
      <c r="JVF8" s="52"/>
      <c r="JVG8" s="52"/>
      <c r="JVH8" s="52"/>
      <c r="JVI8" s="52"/>
      <c r="JVJ8" s="52"/>
      <c r="JVK8" s="52"/>
      <c r="JVL8" s="52"/>
      <c r="JVM8" s="52"/>
      <c r="JVN8" s="52"/>
      <c r="JVO8" s="52"/>
      <c r="JVP8" s="52"/>
      <c r="JVQ8" s="52"/>
      <c r="JVR8" s="52"/>
      <c r="JVS8" s="52"/>
      <c r="JVT8" s="52"/>
      <c r="JVU8" s="52"/>
      <c r="JVV8" s="52"/>
      <c r="JVW8" s="52"/>
      <c r="JVX8" s="52"/>
      <c r="JVY8" s="52"/>
      <c r="JVZ8" s="52"/>
      <c r="JWA8" s="52"/>
      <c r="JWB8" s="52"/>
      <c r="JWC8" s="52"/>
      <c r="JWD8" s="52"/>
      <c r="JWE8" s="52"/>
      <c r="JWF8" s="52"/>
      <c r="JWG8" s="52"/>
      <c r="JWH8" s="52"/>
      <c r="JWI8" s="52"/>
      <c r="JWJ8" s="52"/>
      <c r="JWK8" s="52"/>
      <c r="JWL8" s="52"/>
      <c r="JWM8" s="52"/>
      <c r="JWN8" s="52"/>
      <c r="JWO8" s="52"/>
      <c r="JWP8" s="52"/>
      <c r="JWQ8" s="52"/>
      <c r="JWR8" s="52"/>
      <c r="JWS8" s="52"/>
      <c r="JWT8" s="52"/>
      <c r="JWU8" s="52"/>
      <c r="JWV8" s="52"/>
      <c r="JWW8" s="52"/>
      <c r="JWX8" s="52"/>
      <c r="JWY8" s="52"/>
      <c r="JWZ8" s="52"/>
      <c r="JXA8" s="52"/>
      <c r="JXB8" s="52"/>
      <c r="JXC8" s="52"/>
      <c r="JXD8" s="52"/>
      <c r="JXE8" s="52"/>
      <c r="JXF8" s="52"/>
      <c r="JXG8" s="52"/>
      <c r="JXH8" s="52"/>
      <c r="JXI8" s="52"/>
      <c r="JXJ8" s="52"/>
      <c r="JXK8" s="52"/>
      <c r="JXL8" s="52"/>
      <c r="JXM8" s="52"/>
      <c r="JXN8" s="52"/>
      <c r="JXO8" s="52"/>
      <c r="JXP8" s="52"/>
      <c r="JXQ8" s="52"/>
      <c r="JXR8" s="52"/>
      <c r="JXS8" s="52"/>
      <c r="JXT8" s="52"/>
      <c r="JXU8" s="52"/>
      <c r="JXV8" s="52"/>
      <c r="JXW8" s="52"/>
      <c r="JXX8" s="52"/>
      <c r="JXY8" s="52"/>
      <c r="JXZ8" s="52"/>
      <c r="JYA8" s="52"/>
      <c r="JYB8" s="52"/>
      <c r="JYC8" s="52"/>
      <c r="JYD8" s="52"/>
      <c r="JYE8" s="52"/>
      <c r="JYF8" s="52"/>
      <c r="JYG8" s="52"/>
      <c r="JYH8" s="52"/>
      <c r="JYI8" s="52"/>
      <c r="JYJ8" s="52"/>
      <c r="JYK8" s="52"/>
      <c r="JYL8" s="52"/>
      <c r="JYM8" s="52"/>
      <c r="JYN8" s="52"/>
      <c r="JYO8" s="52"/>
      <c r="JYP8" s="52"/>
      <c r="JYQ8" s="52"/>
      <c r="JYR8" s="52"/>
      <c r="JYS8" s="52"/>
      <c r="JYT8" s="52"/>
      <c r="JYU8" s="52"/>
      <c r="JYV8" s="52"/>
      <c r="JYW8" s="52"/>
      <c r="JYX8" s="52"/>
      <c r="JYY8" s="52"/>
      <c r="JYZ8" s="52"/>
      <c r="JZA8" s="52"/>
      <c r="JZB8" s="52"/>
      <c r="JZC8" s="52"/>
      <c r="JZD8" s="52"/>
      <c r="JZE8" s="52"/>
      <c r="JZF8" s="52"/>
      <c r="JZG8" s="52"/>
      <c r="JZH8" s="52"/>
      <c r="JZI8" s="52"/>
      <c r="JZJ8" s="52"/>
      <c r="JZK8" s="52"/>
      <c r="JZL8" s="52"/>
      <c r="JZM8" s="52"/>
      <c r="JZN8" s="52"/>
      <c r="JZO8" s="52"/>
      <c r="JZP8" s="52"/>
      <c r="JZQ8" s="52"/>
      <c r="JZR8" s="52"/>
      <c r="JZS8" s="52"/>
      <c r="JZT8" s="52"/>
      <c r="JZU8" s="52"/>
      <c r="JZV8" s="52"/>
      <c r="JZW8" s="52"/>
      <c r="JZX8" s="52"/>
      <c r="JZY8" s="52"/>
      <c r="JZZ8" s="52"/>
      <c r="KAA8" s="52"/>
      <c r="KAB8" s="52"/>
      <c r="KAC8" s="52"/>
      <c r="KAD8" s="52"/>
      <c r="KAE8" s="52"/>
      <c r="KAF8" s="52"/>
      <c r="KAG8" s="52"/>
      <c r="KAH8" s="52"/>
      <c r="KAI8" s="52"/>
      <c r="KAJ8" s="52"/>
      <c r="KAK8" s="52"/>
      <c r="KAL8" s="52"/>
      <c r="KAM8" s="52"/>
      <c r="KAN8" s="52"/>
      <c r="KAO8" s="52"/>
      <c r="KAP8" s="52"/>
      <c r="KAQ8" s="52"/>
      <c r="KAR8" s="52"/>
      <c r="KAS8" s="52"/>
      <c r="KAT8" s="52"/>
      <c r="KAU8" s="52"/>
      <c r="KAV8" s="52"/>
      <c r="KAW8" s="52"/>
      <c r="KAX8" s="52"/>
      <c r="KAY8" s="52"/>
      <c r="KAZ8" s="52"/>
      <c r="KBA8" s="52"/>
      <c r="KBB8" s="52"/>
      <c r="KBC8" s="52"/>
      <c r="KBD8" s="52"/>
      <c r="KBE8" s="52"/>
      <c r="KBF8" s="52"/>
      <c r="KBG8" s="52"/>
      <c r="KBH8" s="52"/>
      <c r="KBI8" s="52"/>
      <c r="KBJ8" s="52"/>
      <c r="KBK8" s="52"/>
      <c r="KBL8" s="52"/>
      <c r="KBM8" s="52"/>
      <c r="KBN8" s="52"/>
      <c r="KBO8" s="52"/>
      <c r="KBP8" s="52"/>
      <c r="KBQ8" s="52"/>
      <c r="KBR8" s="52"/>
      <c r="KBS8" s="52"/>
      <c r="KBT8" s="52"/>
      <c r="KBU8" s="52"/>
      <c r="KBV8" s="52"/>
      <c r="KBW8" s="52"/>
      <c r="KBX8" s="52"/>
      <c r="KBY8" s="52"/>
      <c r="KBZ8" s="52"/>
      <c r="KCA8" s="52"/>
      <c r="KCB8" s="52"/>
      <c r="KCC8" s="52"/>
      <c r="KCD8" s="52"/>
      <c r="KCE8" s="52"/>
      <c r="KCF8" s="52"/>
      <c r="KCG8" s="52"/>
      <c r="KCH8" s="52"/>
      <c r="KCI8" s="52"/>
      <c r="KCJ8" s="52"/>
      <c r="KCK8" s="52"/>
      <c r="KCL8" s="52"/>
      <c r="KCM8" s="52"/>
      <c r="KCN8" s="52"/>
      <c r="KCO8" s="52"/>
      <c r="KCP8" s="52"/>
      <c r="KCQ8" s="52"/>
      <c r="KCR8" s="52"/>
      <c r="KCS8" s="52"/>
      <c r="KCT8" s="52"/>
      <c r="KCU8" s="52"/>
      <c r="KCV8" s="52"/>
      <c r="KCW8" s="52"/>
      <c r="KCX8" s="52"/>
      <c r="KCY8" s="52"/>
      <c r="KCZ8" s="52"/>
      <c r="KDA8" s="52"/>
      <c r="KDB8" s="52"/>
      <c r="KDC8" s="52"/>
      <c r="KDD8" s="52"/>
      <c r="KDE8" s="52"/>
      <c r="KDF8" s="52"/>
      <c r="KDG8" s="52"/>
      <c r="KDH8" s="52"/>
      <c r="KDI8" s="52"/>
      <c r="KDJ8" s="52"/>
      <c r="KDK8" s="52"/>
      <c r="KDL8" s="52"/>
      <c r="KDM8" s="52"/>
      <c r="KDN8" s="52"/>
      <c r="KDO8" s="52"/>
      <c r="KDP8" s="52"/>
      <c r="KDQ8" s="52"/>
      <c r="KDR8" s="52"/>
      <c r="KDS8" s="52"/>
      <c r="KDT8" s="52"/>
      <c r="KDU8" s="52"/>
      <c r="KDV8" s="52"/>
      <c r="KDW8" s="52"/>
      <c r="KDX8" s="52"/>
      <c r="KDY8" s="52"/>
      <c r="KDZ8" s="52"/>
      <c r="KEA8" s="52"/>
      <c r="KEB8" s="52"/>
      <c r="KEC8" s="52"/>
      <c r="KED8" s="52"/>
      <c r="KEE8" s="52"/>
      <c r="KEF8" s="52"/>
      <c r="KEG8" s="52"/>
      <c r="KEH8" s="52"/>
      <c r="KEI8" s="52"/>
      <c r="KEJ8" s="52"/>
      <c r="KEK8" s="52"/>
      <c r="KEL8" s="52"/>
      <c r="KEM8" s="52"/>
      <c r="KEN8" s="52"/>
      <c r="KEO8" s="52"/>
      <c r="KEP8" s="52"/>
      <c r="KEQ8" s="52"/>
      <c r="KER8" s="52"/>
      <c r="KES8" s="52"/>
      <c r="KET8" s="52"/>
      <c r="KEU8" s="52"/>
      <c r="KEV8" s="52"/>
      <c r="KEW8" s="52"/>
      <c r="KEX8" s="52"/>
      <c r="KEY8" s="52"/>
      <c r="KEZ8" s="52"/>
      <c r="KFA8" s="52"/>
      <c r="KFB8" s="52"/>
      <c r="KFC8" s="52"/>
      <c r="KFD8" s="52"/>
      <c r="KFE8" s="52"/>
      <c r="KFF8" s="52"/>
      <c r="KFG8" s="52"/>
      <c r="KFH8" s="52"/>
      <c r="KFI8" s="52"/>
      <c r="KFJ8" s="52"/>
      <c r="KFK8" s="52"/>
      <c r="KFL8" s="52"/>
      <c r="KFM8" s="52"/>
      <c r="KFN8" s="52"/>
      <c r="KFO8" s="52"/>
      <c r="KFP8" s="52"/>
      <c r="KFQ8" s="52"/>
      <c r="KFR8" s="52"/>
      <c r="KFS8" s="52"/>
      <c r="KFT8" s="52"/>
      <c r="KFU8" s="52"/>
      <c r="KFV8" s="52"/>
      <c r="KFW8" s="52"/>
      <c r="KFX8" s="52"/>
      <c r="KFY8" s="52"/>
      <c r="KFZ8" s="52"/>
      <c r="KGA8" s="52"/>
      <c r="KGB8" s="52"/>
      <c r="KGC8" s="52"/>
      <c r="KGD8" s="52"/>
      <c r="KGE8" s="52"/>
      <c r="KGF8" s="52"/>
      <c r="KGG8" s="52"/>
      <c r="KGH8" s="52"/>
      <c r="KGI8" s="52"/>
      <c r="KGJ8" s="52"/>
      <c r="KGK8" s="52"/>
      <c r="KGL8" s="52"/>
      <c r="KGM8" s="52"/>
      <c r="KGN8" s="52"/>
      <c r="KGO8" s="52"/>
      <c r="KGP8" s="52"/>
      <c r="KGQ8" s="52"/>
      <c r="KGR8" s="52"/>
      <c r="KGS8" s="52"/>
      <c r="KGT8" s="52"/>
      <c r="KGU8" s="52"/>
      <c r="KGV8" s="52"/>
      <c r="KGW8" s="52"/>
      <c r="KGX8" s="52"/>
      <c r="KGY8" s="52"/>
      <c r="KGZ8" s="52"/>
      <c r="KHA8" s="52"/>
      <c r="KHB8" s="52"/>
      <c r="KHC8" s="52"/>
      <c r="KHD8" s="52"/>
      <c r="KHE8" s="52"/>
      <c r="KHF8" s="52"/>
      <c r="KHG8" s="52"/>
      <c r="KHH8" s="52"/>
      <c r="KHI8" s="52"/>
      <c r="KHJ8" s="52"/>
      <c r="KHK8" s="52"/>
      <c r="KHL8" s="52"/>
      <c r="KHM8" s="52"/>
      <c r="KHN8" s="52"/>
      <c r="KHO8" s="52"/>
      <c r="KHP8" s="52"/>
      <c r="KHQ8" s="52"/>
      <c r="KHR8" s="52"/>
      <c r="KHS8" s="52"/>
      <c r="KHT8" s="52"/>
      <c r="KHU8" s="52"/>
      <c r="KHV8" s="52"/>
      <c r="KHW8" s="52"/>
      <c r="KHX8" s="52"/>
      <c r="KHY8" s="52"/>
      <c r="KHZ8" s="52"/>
      <c r="KIA8" s="52"/>
      <c r="KIB8" s="52"/>
      <c r="KIC8" s="52"/>
      <c r="KID8" s="52"/>
      <c r="KIE8" s="52"/>
      <c r="KIF8" s="52"/>
      <c r="KIG8" s="52"/>
      <c r="KIH8" s="52"/>
      <c r="KII8" s="52"/>
      <c r="KIJ8" s="52"/>
      <c r="KIK8" s="52"/>
      <c r="KIL8" s="52"/>
      <c r="KIM8" s="52"/>
      <c r="KIN8" s="52"/>
      <c r="KIO8" s="52"/>
      <c r="KIP8" s="52"/>
      <c r="KIQ8" s="52"/>
      <c r="KIR8" s="52"/>
      <c r="KIS8" s="52"/>
      <c r="KIT8" s="52"/>
      <c r="KIU8" s="52"/>
      <c r="KIV8" s="52"/>
      <c r="KIW8" s="52"/>
      <c r="KIX8" s="52"/>
      <c r="KIY8" s="52"/>
      <c r="KIZ8" s="52"/>
      <c r="KJA8" s="52"/>
      <c r="KJB8" s="52"/>
      <c r="KJC8" s="52"/>
      <c r="KJD8" s="52"/>
      <c r="KJE8" s="52"/>
      <c r="KJF8" s="52"/>
      <c r="KJG8" s="52"/>
      <c r="KJH8" s="52"/>
      <c r="KJI8" s="52"/>
      <c r="KJJ8" s="52"/>
      <c r="KJK8" s="52"/>
      <c r="KJL8" s="52"/>
      <c r="KJM8" s="52"/>
      <c r="KJN8" s="52"/>
      <c r="KJO8" s="52"/>
      <c r="KJP8" s="52"/>
      <c r="KJQ8" s="52"/>
      <c r="KJR8" s="52"/>
      <c r="KJS8" s="52"/>
      <c r="KJT8" s="52"/>
      <c r="KJU8" s="52"/>
      <c r="KJV8" s="52"/>
      <c r="KJW8" s="52"/>
      <c r="KJX8" s="52"/>
      <c r="KJY8" s="52"/>
      <c r="KJZ8" s="52"/>
      <c r="KKA8" s="52"/>
      <c r="KKB8" s="52"/>
      <c r="KKC8" s="52"/>
      <c r="KKD8" s="52"/>
      <c r="KKE8" s="52"/>
      <c r="KKF8" s="52"/>
      <c r="KKG8" s="52"/>
      <c r="KKH8" s="52"/>
      <c r="KKI8" s="52"/>
      <c r="KKJ8" s="52"/>
      <c r="KKK8" s="52"/>
      <c r="KKL8" s="52"/>
      <c r="KKM8" s="52"/>
      <c r="KKN8" s="52"/>
      <c r="KKO8" s="52"/>
      <c r="KKP8" s="52"/>
      <c r="KKQ8" s="52"/>
      <c r="KKR8" s="52"/>
      <c r="KKS8" s="52"/>
      <c r="KKT8" s="52"/>
      <c r="KKU8" s="52"/>
      <c r="KKV8" s="52"/>
      <c r="KKW8" s="52"/>
      <c r="KKX8" s="52"/>
      <c r="KKY8" s="52"/>
      <c r="KKZ8" s="52"/>
      <c r="KLA8" s="52"/>
      <c r="KLB8" s="52"/>
      <c r="KLC8" s="52"/>
      <c r="KLD8" s="52"/>
      <c r="KLE8" s="52"/>
      <c r="KLF8" s="52"/>
      <c r="KLG8" s="52"/>
      <c r="KLH8" s="52"/>
      <c r="KLI8" s="52"/>
      <c r="KLJ8" s="52"/>
      <c r="KLK8" s="52"/>
      <c r="KLL8" s="52"/>
      <c r="KLM8" s="52"/>
      <c r="KLN8" s="52"/>
      <c r="KLO8" s="52"/>
      <c r="KLP8" s="52"/>
      <c r="KLQ8" s="52"/>
      <c r="KLR8" s="52"/>
      <c r="KLS8" s="52"/>
      <c r="KLT8" s="52"/>
      <c r="KLU8" s="52"/>
      <c r="KLV8" s="52"/>
      <c r="KLW8" s="52"/>
      <c r="KLX8" s="52"/>
      <c r="KLY8" s="52"/>
      <c r="KLZ8" s="52"/>
      <c r="KMA8" s="52"/>
      <c r="KMB8" s="52"/>
      <c r="KMC8" s="52"/>
      <c r="KMD8" s="52"/>
      <c r="KME8" s="52"/>
      <c r="KMF8" s="52"/>
      <c r="KMG8" s="52"/>
      <c r="KMH8" s="52"/>
      <c r="KMI8" s="52"/>
      <c r="KMJ8" s="52"/>
      <c r="KMK8" s="52"/>
      <c r="KML8" s="52"/>
      <c r="KMM8" s="52"/>
      <c r="KMN8" s="52"/>
      <c r="KMO8" s="52"/>
      <c r="KMP8" s="52"/>
      <c r="KMQ8" s="52"/>
      <c r="KMR8" s="52"/>
      <c r="KMS8" s="52"/>
      <c r="KMT8" s="52"/>
      <c r="KMU8" s="52"/>
      <c r="KMV8" s="52"/>
      <c r="KMW8" s="52"/>
      <c r="KMX8" s="52"/>
      <c r="KMY8" s="52"/>
      <c r="KMZ8" s="52"/>
      <c r="KNA8" s="52"/>
      <c r="KNB8" s="52"/>
      <c r="KNC8" s="52"/>
      <c r="KND8" s="52"/>
      <c r="KNE8" s="52"/>
      <c r="KNF8" s="52"/>
      <c r="KNG8" s="52"/>
      <c r="KNH8" s="52"/>
      <c r="KNI8" s="52"/>
      <c r="KNJ8" s="52"/>
      <c r="KNK8" s="52"/>
      <c r="KNL8" s="52"/>
      <c r="KNM8" s="52"/>
      <c r="KNN8" s="52"/>
      <c r="KNO8" s="52"/>
      <c r="KNP8" s="52"/>
      <c r="KNQ8" s="52"/>
      <c r="KNR8" s="52"/>
      <c r="KNS8" s="52"/>
      <c r="KNT8" s="52"/>
      <c r="KNU8" s="52"/>
      <c r="KNV8" s="52"/>
      <c r="KNW8" s="52"/>
      <c r="KNX8" s="52"/>
      <c r="KNY8" s="52"/>
      <c r="KNZ8" s="52"/>
      <c r="KOA8" s="52"/>
      <c r="KOB8" s="52"/>
      <c r="KOC8" s="52"/>
      <c r="KOD8" s="52"/>
      <c r="KOE8" s="52"/>
      <c r="KOF8" s="52"/>
      <c r="KOG8" s="52"/>
      <c r="KOH8" s="52"/>
      <c r="KOI8" s="52"/>
      <c r="KOJ8" s="52"/>
      <c r="KOK8" s="52"/>
      <c r="KOL8" s="52"/>
      <c r="KOM8" s="52"/>
      <c r="KON8" s="52"/>
      <c r="KOO8" s="52"/>
      <c r="KOP8" s="52"/>
      <c r="KOQ8" s="52"/>
      <c r="KOR8" s="52"/>
      <c r="KOS8" s="52"/>
      <c r="KOT8" s="52"/>
      <c r="KOU8" s="52"/>
      <c r="KOV8" s="52"/>
      <c r="KOW8" s="52"/>
      <c r="KOX8" s="52"/>
      <c r="KOY8" s="52"/>
      <c r="KOZ8" s="52"/>
      <c r="KPA8" s="52"/>
      <c r="KPB8" s="52"/>
      <c r="KPC8" s="52"/>
      <c r="KPD8" s="52"/>
      <c r="KPE8" s="52"/>
      <c r="KPF8" s="52"/>
      <c r="KPG8" s="52"/>
      <c r="KPH8" s="52"/>
      <c r="KPI8" s="52"/>
      <c r="KPJ8" s="52"/>
      <c r="KPK8" s="52"/>
      <c r="KPL8" s="52"/>
      <c r="KPM8" s="52"/>
      <c r="KPN8" s="52"/>
      <c r="KPO8" s="52"/>
      <c r="KPP8" s="52"/>
      <c r="KPQ8" s="52"/>
      <c r="KPR8" s="52"/>
      <c r="KPS8" s="52"/>
      <c r="KPT8" s="52"/>
      <c r="KPU8" s="52"/>
      <c r="KPV8" s="52"/>
      <c r="KPW8" s="52"/>
      <c r="KPX8" s="52"/>
      <c r="KPY8" s="52"/>
      <c r="KPZ8" s="52"/>
      <c r="KQA8" s="52"/>
      <c r="KQB8" s="52"/>
      <c r="KQC8" s="52"/>
      <c r="KQD8" s="52"/>
      <c r="KQE8" s="52"/>
      <c r="KQF8" s="52"/>
      <c r="KQG8" s="52"/>
      <c r="KQH8" s="52"/>
      <c r="KQI8" s="52"/>
      <c r="KQJ8" s="52"/>
      <c r="KQK8" s="52"/>
      <c r="KQL8" s="52"/>
      <c r="KQM8" s="52"/>
      <c r="KQN8" s="52"/>
      <c r="KQO8" s="52"/>
      <c r="KQP8" s="52"/>
      <c r="KQQ8" s="52"/>
      <c r="KQR8" s="52"/>
      <c r="KQS8" s="52"/>
      <c r="KQT8" s="52"/>
      <c r="KQU8" s="52"/>
      <c r="KQV8" s="52"/>
      <c r="KQW8" s="52"/>
      <c r="KQX8" s="52"/>
      <c r="KQY8" s="52"/>
      <c r="KQZ8" s="52"/>
      <c r="KRA8" s="52"/>
      <c r="KRB8" s="52"/>
      <c r="KRC8" s="52"/>
      <c r="KRD8" s="52"/>
      <c r="KRE8" s="52"/>
      <c r="KRF8" s="52"/>
      <c r="KRG8" s="52"/>
      <c r="KRH8" s="52"/>
      <c r="KRI8" s="52"/>
      <c r="KRJ8" s="52"/>
      <c r="KRK8" s="52"/>
      <c r="KRL8" s="52"/>
      <c r="KRM8" s="52"/>
      <c r="KRN8" s="52"/>
      <c r="KRO8" s="52"/>
      <c r="KRP8" s="52"/>
      <c r="KRQ8" s="52"/>
      <c r="KRR8" s="52"/>
      <c r="KRS8" s="52"/>
      <c r="KRT8" s="52"/>
      <c r="KRU8" s="52"/>
      <c r="KRV8" s="52"/>
      <c r="KRW8" s="52"/>
      <c r="KRX8" s="52"/>
      <c r="KRY8" s="52"/>
      <c r="KRZ8" s="52"/>
      <c r="KSA8" s="52"/>
      <c r="KSB8" s="52"/>
      <c r="KSC8" s="52"/>
      <c r="KSD8" s="52"/>
      <c r="KSE8" s="52"/>
      <c r="KSF8" s="52"/>
      <c r="KSG8" s="52"/>
      <c r="KSH8" s="52"/>
      <c r="KSI8" s="52"/>
      <c r="KSJ8" s="52"/>
      <c r="KSK8" s="52"/>
      <c r="KSL8" s="52"/>
      <c r="KSM8" s="52"/>
      <c r="KSN8" s="52"/>
      <c r="KSO8" s="52"/>
      <c r="KSP8" s="52"/>
      <c r="KSQ8" s="52"/>
      <c r="KSR8" s="52"/>
      <c r="KSS8" s="52"/>
      <c r="KST8" s="52"/>
      <c r="KSU8" s="52"/>
      <c r="KSV8" s="52"/>
      <c r="KSW8" s="52"/>
      <c r="KSX8" s="52"/>
      <c r="KSY8" s="52"/>
      <c r="KSZ8" s="52"/>
      <c r="KTA8" s="52"/>
      <c r="KTB8" s="52"/>
      <c r="KTC8" s="52"/>
      <c r="KTD8" s="52"/>
      <c r="KTE8" s="52"/>
      <c r="KTF8" s="52"/>
      <c r="KTG8" s="52"/>
      <c r="KTH8" s="52"/>
      <c r="KTI8" s="52"/>
      <c r="KTJ8" s="52"/>
      <c r="KTK8" s="52"/>
      <c r="KTL8" s="52"/>
      <c r="KTM8" s="52"/>
      <c r="KTN8" s="52"/>
      <c r="KTO8" s="52"/>
      <c r="KTP8" s="52"/>
      <c r="KTQ8" s="52"/>
      <c r="KTR8" s="52"/>
      <c r="KTS8" s="52"/>
      <c r="KTT8" s="52"/>
      <c r="KTU8" s="52"/>
      <c r="KTV8" s="52"/>
      <c r="KTW8" s="52"/>
      <c r="KTX8" s="52"/>
      <c r="KTY8" s="52"/>
      <c r="KTZ8" s="52"/>
      <c r="KUA8" s="52"/>
      <c r="KUB8" s="52"/>
      <c r="KUC8" s="52"/>
      <c r="KUD8" s="52"/>
      <c r="KUE8" s="52"/>
      <c r="KUF8" s="52"/>
      <c r="KUG8" s="52"/>
      <c r="KUH8" s="52"/>
      <c r="KUI8" s="52"/>
      <c r="KUJ8" s="52"/>
      <c r="KUK8" s="52"/>
      <c r="KUL8" s="52"/>
      <c r="KUM8" s="52"/>
      <c r="KUN8" s="52"/>
      <c r="KUO8" s="52"/>
      <c r="KUP8" s="52"/>
      <c r="KUQ8" s="52"/>
      <c r="KUR8" s="52"/>
      <c r="KUS8" s="52"/>
      <c r="KUT8" s="52"/>
      <c r="KUU8" s="52"/>
      <c r="KUV8" s="52"/>
      <c r="KUW8" s="52"/>
      <c r="KUX8" s="52"/>
      <c r="KUY8" s="52"/>
      <c r="KUZ8" s="52"/>
      <c r="KVA8" s="52"/>
      <c r="KVB8" s="52"/>
      <c r="KVC8" s="52"/>
      <c r="KVD8" s="52"/>
      <c r="KVE8" s="52"/>
      <c r="KVF8" s="52"/>
      <c r="KVG8" s="52"/>
      <c r="KVH8" s="52"/>
      <c r="KVI8" s="52"/>
      <c r="KVJ8" s="52"/>
      <c r="KVK8" s="52"/>
      <c r="KVL8" s="52"/>
      <c r="KVM8" s="52"/>
      <c r="KVN8" s="52"/>
      <c r="KVO8" s="52"/>
      <c r="KVP8" s="52"/>
      <c r="KVQ8" s="52"/>
      <c r="KVR8" s="52"/>
      <c r="KVS8" s="52"/>
      <c r="KVT8" s="52"/>
      <c r="KVU8" s="52"/>
      <c r="KVV8" s="52"/>
      <c r="KVW8" s="52"/>
      <c r="KVX8" s="52"/>
      <c r="KVY8" s="52"/>
      <c r="KVZ8" s="52"/>
      <c r="KWA8" s="52"/>
      <c r="KWB8" s="52"/>
      <c r="KWC8" s="52"/>
      <c r="KWD8" s="52"/>
      <c r="KWE8" s="52"/>
      <c r="KWF8" s="52"/>
      <c r="KWG8" s="52"/>
      <c r="KWH8" s="52"/>
      <c r="KWI8" s="52"/>
      <c r="KWJ8" s="52"/>
      <c r="KWK8" s="52"/>
      <c r="KWL8" s="52"/>
      <c r="KWM8" s="52"/>
      <c r="KWN8" s="52"/>
      <c r="KWO8" s="52"/>
      <c r="KWP8" s="52"/>
      <c r="KWQ8" s="52"/>
      <c r="KWR8" s="52"/>
      <c r="KWS8" s="52"/>
      <c r="KWT8" s="52"/>
      <c r="KWU8" s="52"/>
      <c r="KWV8" s="52"/>
      <c r="KWW8" s="52"/>
      <c r="KWX8" s="52"/>
      <c r="KWY8" s="52"/>
      <c r="KWZ8" s="52"/>
      <c r="KXA8" s="52"/>
      <c r="KXB8" s="52"/>
      <c r="KXC8" s="52"/>
      <c r="KXD8" s="52"/>
      <c r="KXE8" s="52"/>
      <c r="KXF8" s="52"/>
      <c r="KXG8" s="52"/>
      <c r="KXH8" s="52"/>
      <c r="KXI8" s="52"/>
      <c r="KXJ8" s="52"/>
      <c r="KXK8" s="52"/>
      <c r="KXL8" s="52"/>
      <c r="KXM8" s="52"/>
      <c r="KXN8" s="52"/>
      <c r="KXO8" s="52"/>
      <c r="KXP8" s="52"/>
      <c r="KXQ8" s="52"/>
      <c r="KXR8" s="52"/>
      <c r="KXS8" s="52"/>
      <c r="KXT8" s="52"/>
      <c r="KXU8" s="52"/>
      <c r="KXV8" s="52"/>
      <c r="KXW8" s="52"/>
      <c r="KXX8" s="52"/>
      <c r="KXY8" s="52"/>
      <c r="KXZ8" s="52"/>
      <c r="KYA8" s="52"/>
      <c r="KYB8" s="52"/>
      <c r="KYC8" s="52"/>
      <c r="KYD8" s="52"/>
      <c r="KYE8" s="52"/>
      <c r="KYF8" s="52"/>
      <c r="KYG8" s="52"/>
      <c r="KYH8" s="52"/>
      <c r="KYI8" s="52"/>
      <c r="KYJ8" s="52"/>
      <c r="KYK8" s="52"/>
      <c r="KYL8" s="52"/>
      <c r="KYM8" s="52"/>
      <c r="KYN8" s="52"/>
      <c r="KYO8" s="52"/>
      <c r="KYP8" s="52"/>
      <c r="KYQ8" s="52"/>
      <c r="KYR8" s="52"/>
      <c r="KYS8" s="52"/>
      <c r="KYT8" s="52"/>
      <c r="KYU8" s="52"/>
      <c r="KYV8" s="52"/>
      <c r="KYW8" s="52"/>
      <c r="KYX8" s="52"/>
      <c r="KYY8" s="52"/>
      <c r="KYZ8" s="52"/>
      <c r="KZA8" s="52"/>
      <c r="KZB8" s="52"/>
      <c r="KZC8" s="52"/>
      <c r="KZD8" s="52"/>
      <c r="KZE8" s="52"/>
      <c r="KZF8" s="52"/>
      <c r="KZG8" s="52"/>
      <c r="KZH8" s="52"/>
      <c r="KZI8" s="52"/>
      <c r="KZJ8" s="52"/>
      <c r="KZK8" s="52"/>
      <c r="KZL8" s="52"/>
      <c r="KZM8" s="52"/>
      <c r="KZN8" s="52"/>
      <c r="KZO8" s="52"/>
      <c r="KZP8" s="52"/>
      <c r="KZQ8" s="52"/>
      <c r="KZR8" s="52"/>
      <c r="KZS8" s="52"/>
      <c r="KZT8" s="52"/>
      <c r="KZU8" s="52"/>
      <c r="KZV8" s="52"/>
      <c r="KZW8" s="52"/>
      <c r="KZX8" s="52"/>
      <c r="KZY8" s="52"/>
      <c r="KZZ8" s="52"/>
      <c r="LAA8" s="52"/>
      <c r="LAB8" s="52"/>
      <c r="LAC8" s="52"/>
      <c r="LAD8" s="52"/>
      <c r="LAE8" s="52"/>
      <c r="LAF8" s="52"/>
      <c r="LAG8" s="52"/>
      <c r="LAH8" s="52"/>
      <c r="LAI8" s="52"/>
      <c r="LAJ8" s="52"/>
      <c r="LAK8" s="52"/>
      <c r="LAL8" s="52"/>
      <c r="LAM8" s="52"/>
      <c r="LAN8" s="52"/>
      <c r="LAO8" s="52"/>
      <c r="LAP8" s="52"/>
      <c r="LAQ8" s="52"/>
      <c r="LAR8" s="52"/>
      <c r="LAS8" s="52"/>
      <c r="LAT8" s="52"/>
      <c r="LAU8" s="52"/>
      <c r="LAV8" s="52"/>
      <c r="LAW8" s="52"/>
      <c r="LAX8" s="52"/>
      <c r="LAY8" s="52"/>
      <c r="LAZ8" s="52"/>
      <c r="LBA8" s="52"/>
      <c r="LBB8" s="52"/>
      <c r="LBC8" s="52"/>
      <c r="LBD8" s="52"/>
      <c r="LBE8" s="52"/>
      <c r="LBF8" s="52"/>
      <c r="LBG8" s="52"/>
      <c r="LBH8" s="52"/>
      <c r="LBI8" s="52"/>
      <c r="LBJ8" s="52"/>
      <c r="LBK8" s="52"/>
      <c r="LBL8" s="52"/>
      <c r="LBM8" s="52"/>
      <c r="LBN8" s="52"/>
      <c r="LBO8" s="52"/>
      <c r="LBP8" s="52"/>
      <c r="LBQ8" s="52"/>
      <c r="LBR8" s="52"/>
      <c r="LBS8" s="52"/>
      <c r="LBT8" s="52"/>
      <c r="LBU8" s="52"/>
      <c r="LBV8" s="52"/>
      <c r="LBW8" s="52"/>
      <c r="LBX8" s="52"/>
      <c r="LBY8" s="52"/>
      <c r="LBZ8" s="52"/>
      <c r="LCA8" s="52"/>
      <c r="LCB8" s="52"/>
      <c r="LCC8" s="52"/>
      <c r="LCD8" s="52"/>
      <c r="LCE8" s="52"/>
      <c r="LCF8" s="52"/>
      <c r="LCG8" s="52"/>
      <c r="LCH8" s="52"/>
      <c r="LCI8" s="52"/>
      <c r="LCJ8" s="52"/>
      <c r="LCK8" s="52"/>
      <c r="LCL8" s="52"/>
      <c r="LCM8" s="52"/>
      <c r="LCN8" s="52"/>
      <c r="LCO8" s="52"/>
      <c r="LCP8" s="52"/>
      <c r="LCQ8" s="52"/>
      <c r="LCR8" s="52"/>
      <c r="LCS8" s="52"/>
      <c r="LCT8" s="52"/>
      <c r="LCU8" s="52"/>
      <c r="LCV8" s="52"/>
      <c r="LCW8" s="52"/>
      <c r="LCX8" s="52"/>
      <c r="LCY8" s="52"/>
      <c r="LCZ8" s="52"/>
      <c r="LDA8" s="52"/>
      <c r="LDB8" s="52"/>
      <c r="LDC8" s="52"/>
      <c r="LDD8" s="52"/>
      <c r="LDE8" s="52"/>
      <c r="LDF8" s="52"/>
      <c r="LDG8" s="52"/>
      <c r="LDH8" s="52"/>
      <c r="LDI8" s="52"/>
      <c r="LDJ8" s="52"/>
      <c r="LDK8" s="52"/>
      <c r="LDL8" s="52"/>
      <c r="LDM8" s="52"/>
      <c r="LDN8" s="52"/>
      <c r="LDO8" s="52"/>
      <c r="LDP8" s="52"/>
      <c r="LDQ8" s="52"/>
      <c r="LDR8" s="52"/>
      <c r="LDS8" s="52"/>
      <c r="LDT8" s="52"/>
      <c r="LDU8" s="52"/>
      <c r="LDV8" s="52"/>
      <c r="LDW8" s="52"/>
      <c r="LDX8" s="52"/>
      <c r="LDY8" s="52"/>
      <c r="LDZ8" s="52"/>
      <c r="LEA8" s="52"/>
      <c r="LEB8" s="52"/>
      <c r="LEC8" s="52"/>
      <c r="LED8" s="52"/>
      <c r="LEE8" s="52"/>
      <c r="LEF8" s="52"/>
      <c r="LEG8" s="52"/>
      <c r="LEH8" s="52"/>
      <c r="LEI8" s="52"/>
      <c r="LEJ8" s="52"/>
      <c r="LEK8" s="52"/>
      <c r="LEL8" s="52"/>
      <c r="LEM8" s="52"/>
      <c r="LEN8" s="52"/>
      <c r="LEO8" s="52"/>
      <c r="LEP8" s="52"/>
      <c r="LEQ8" s="52"/>
      <c r="LER8" s="52"/>
      <c r="LES8" s="52"/>
      <c r="LET8" s="52"/>
      <c r="LEU8" s="52"/>
      <c r="LEV8" s="52"/>
      <c r="LEW8" s="52"/>
      <c r="LEX8" s="52"/>
      <c r="LEY8" s="52"/>
      <c r="LEZ8" s="52"/>
      <c r="LFA8" s="52"/>
      <c r="LFB8" s="52"/>
      <c r="LFC8" s="52"/>
      <c r="LFD8" s="52"/>
      <c r="LFE8" s="52"/>
      <c r="LFF8" s="52"/>
      <c r="LFG8" s="52"/>
      <c r="LFH8" s="52"/>
      <c r="LFI8" s="52"/>
      <c r="LFJ8" s="52"/>
      <c r="LFK8" s="52"/>
      <c r="LFL8" s="52"/>
      <c r="LFM8" s="52"/>
      <c r="LFN8" s="52"/>
      <c r="LFO8" s="52"/>
      <c r="LFP8" s="52"/>
      <c r="LFQ8" s="52"/>
      <c r="LFR8" s="52"/>
      <c r="LFS8" s="52"/>
      <c r="LFT8" s="52"/>
      <c r="LFU8" s="52"/>
      <c r="LFV8" s="52"/>
      <c r="LFW8" s="52"/>
      <c r="LFX8" s="52"/>
      <c r="LFY8" s="52"/>
      <c r="LFZ8" s="52"/>
      <c r="LGA8" s="52"/>
      <c r="LGB8" s="52"/>
      <c r="LGC8" s="52"/>
      <c r="LGD8" s="52"/>
      <c r="LGE8" s="52"/>
      <c r="LGF8" s="52"/>
      <c r="LGG8" s="52"/>
      <c r="LGH8" s="52"/>
      <c r="LGI8" s="52"/>
      <c r="LGJ8" s="52"/>
      <c r="LGK8" s="52"/>
      <c r="LGL8" s="52"/>
      <c r="LGM8" s="52"/>
      <c r="LGN8" s="52"/>
      <c r="LGO8" s="52"/>
      <c r="LGP8" s="52"/>
      <c r="LGQ8" s="52"/>
      <c r="LGR8" s="52"/>
      <c r="LGS8" s="52"/>
      <c r="LGT8" s="52"/>
      <c r="LGU8" s="52"/>
      <c r="LGV8" s="52"/>
      <c r="LGW8" s="52"/>
      <c r="LGX8" s="52"/>
      <c r="LGY8" s="52"/>
      <c r="LGZ8" s="52"/>
      <c r="LHA8" s="52"/>
      <c r="LHB8" s="52"/>
      <c r="LHC8" s="52"/>
      <c r="LHD8" s="52"/>
      <c r="LHE8" s="52"/>
      <c r="LHF8" s="52"/>
      <c r="LHG8" s="52"/>
      <c r="LHH8" s="52"/>
      <c r="LHI8" s="52"/>
      <c r="LHJ8" s="52"/>
      <c r="LHK8" s="52"/>
      <c r="LHL8" s="52"/>
      <c r="LHM8" s="52"/>
      <c r="LHN8" s="52"/>
      <c r="LHO8" s="52"/>
      <c r="LHP8" s="52"/>
      <c r="LHQ8" s="52"/>
      <c r="LHR8" s="52"/>
      <c r="LHS8" s="52"/>
      <c r="LHT8" s="52"/>
      <c r="LHU8" s="52"/>
      <c r="LHV8" s="52"/>
      <c r="LHW8" s="52"/>
      <c r="LHX8" s="52"/>
      <c r="LHY8" s="52"/>
      <c r="LHZ8" s="52"/>
      <c r="LIA8" s="52"/>
      <c r="LIB8" s="52"/>
      <c r="LIC8" s="52"/>
      <c r="LID8" s="52"/>
      <c r="LIE8" s="52"/>
      <c r="LIF8" s="52"/>
      <c r="LIG8" s="52"/>
      <c r="LIH8" s="52"/>
      <c r="LII8" s="52"/>
      <c r="LIJ8" s="52"/>
      <c r="LIK8" s="52"/>
      <c r="LIL8" s="52"/>
      <c r="LIM8" s="52"/>
      <c r="LIN8" s="52"/>
      <c r="LIO8" s="52"/>
      <c r="LIP8" s="52"/>
      <c r="LIQ8" s="52"/>
      <c r="LIR8" s="52"/>
      <c r="LIS8" s="52"/>
      <c r="LIT8" s="52"/>
      <c r="LIU8" s="52"/>
      <c r="LIV8" s="52"/>
      <c r="LIW8" s="52"/>
      <c r="LIX8" s="52"/>
      <c r="LIY8" s="52"/>
      <c r="LIZ8" s="52"/>
      <c r="LJA8" s="52"/>
      <c r="LJB8" s="52"/>
      <c r="LJC8" s="52"/>
      <c r="LJD8" s="52"/>
      <c r="LJE8" s="52"/>
      <c r="LJF8" s="52"/>
      <c r="LJG8" s="52"/>
      <c r="LJH8" s="52"/>
      <c r="LJI8" s="52"/>
      <c r="LJJ8" s="52"/>
      <c r="LJK8" s="52"/>
      <c r="LJL8" s="52"/>
      <c r="LJM8" s="52"/>
      <c r="LJN8" s="52"/>
      <c r="LJO8" s="52"/>
      <c r="LJP8" s="52"/>
      <c r="LJQ8" s="52"/>
      <c r="LJR8" s="52"/>
      <c r="LJS8" s="52"/>
      <c r="LJT8" s="52"/>
      <c r="LJU8" s="52"/>
      <c r="LJV8" s="52"/>
      <c r="LJW8" s="52"/>
      <c r="LJX8" s="52"/>
      <c r="LJY8" s="52"/>
      <c r="LJZ8" s="52"/>
      <c r="LKA8" s="52"/>
      <c r="LKB8" s="52"/>
      <c r="LKC8" s="52"/>
      <c r="LKD8" s="52"/>
      <c r="LKE8" s="52"/>
      <c r="LKF8" s="52"/>
      <c r="LKG8" s="52"/>
      <c r="LKH8" s="52"/>
      <c r="LKI8" s="52"/>
      <c r="LKJ8" s="52"/>
      <c r="LKK8" s="52"/>
      <c r="LKL8" s="52"/>
      <c r="LKM8" s="52"/>
      <c r="LKN8" s="52"/>
      <c r="LKO8" s="52"/>
      <c r="LKP8" s="52"/>
      <c r="LKQ8" s="52"/>
      <c r="LKR8" s="52"/>
      <c r="LKS8" s="52"/>
      <c r="LKT8" s="52"/>
      <c r="LKU8" s="52"/>
      <c r="LKV8" s="52"/>
      <c r="LKW8" s="52"/>
      <c r="LKX8" s="52"/>
      <c r="LKY8" s="52"/>
      <c r="LKZ8" s="52"/>
      <c r="LLA8" s="52"/>
      <c r="LLB8" s="52"/>
      <c r="LLC8" s="52"/>
      <c r="LLD8" s="52"/>
      <c r="LLE8" s="52"/>
      <c r="LLF8" s="52"/>
      <c r="LLG8" s="52"/>
      <c r="LLH8" s="52"/>
      <c r="LLI8" s="52"/>
      <c r="LLJ8" s="52"/>
      <c r="LLK8" s="52"/>
      <c r="LLL8" s="52"/>
      <c r="LLM8" s="52"/>
      <c r="LLN8" s="52"/>
      <c r="LLO8" s="52"/>
      <c r="LLP8" s="52"/>
      <c r="LLQ8" s="52"/>
      <c r="LLR8" s="52"/>
      <c r="LLS8" s="52"/>
      <c r="LLT8" s="52"/>
      <c r="LLU8" s="52"/>
      <c r="LLV8" s="52"/>
      <c r="LLW8" s="52"/>
      <c r="LLX8" s="52"/>
      <c r="LLY8" s="52"/>
      <c r="LLZ8" s="52"/>
      <c r="LMA8" s="52"/>
      <c r="LMB8" s="52"/>
      <c r="LMC8" s="52"/>
      <c r="LMD8" s="52"/>
      <c r="LME8" s="52"/>
      <c r="LMF8" s="52"/>
      <c r="LMG8" s="52"/>
      <c r="LMH8" s="52"/>
      <c r="LMI8" s="52"/>
      <c r="LMJ8" s="52"/>
      <c r="LMK8" s="52"/>
      <c r="LML8" s="52"/>
      <c r="LMM8" s="52"/>
      <c r="LMN8" s="52"/>
      <c r="LMO8" s="52"/>
      <c r="LMP8" s="52"/>
      <c r="LMQ8" s="52"/>
      <c r="LMR8" s="52"/>
      <c r="LMS8" s="52"/>
      <c r="LMT8" s="52"/>
      <c r="LMU8" s="52"/>
      <c r="LMV8" s="52"/>
      <c r="LMW8" s="52"/>
      <c r="LMX8" s="52"/>
      <c r="LMY8" s="52"/>
      <c r="LMZ8" s="52"/>
      <c r="LNA8" s="52"/>
      <c r="LNB8" s="52"/>
      <c r="LNC8" s="52"/>
      <c r="LND8" s="52"/>
      <c r="LNE8" s="52"/>
      <c r="LNF8" s="52"/>
      <c r="LNG8" s="52"/>
      <c r="LNH8" s="52"/>
      <c r="LNI8" s="52"/>
      <c r="LNJ8" s="52"/>
      <c r="LNK8" s="52"/>
      <c r="LNL8" s="52"/>
      <c r="LNM8" s="52"/>
      <c r="LNN8" s="52"/>
      <c r="LNO8" s="52"/>
      <c r="LNP8" s="52"/>
      <c r="LNQ8" s="52"/>
      <c r="LNR8" s="52"/>
      <c r="LNS8" s="52"/>
      <c r="LNT8" s="52"/>
      <c r="LNU8" s="52"/>
      <c r="LNV8" s="52"/>
      <c r="LNW8" s="52"/>
      <c r="LNX8" s="52"/>
      <c r="LNY8" s="52"/>
      <c r="LNZ8" s="52"/>
      <c r="LOA8" s="52"/>
      <c r="LOB8" s="52"/>
      <c r="LOC8" s="52"/>
      <c r="LOD8" s="52"/>
      <c r="LOE8" s="52"/>
      <c r="LOF8" s="52"/>
      <c r="LOG8" s="52"/>
      <c r="LOH8" s="52"/>
      <c r="LOI8" s="52"/>
      <c r="LOJ8" s="52"/>
      <c r="LOK8" s="52"/>
      <c r="LOL8" s="52"/>
      <c r="LOM8" s="52"/>
      <c r="LON8" s="52"/>
      <c r="LOO8" s="52"/>
      <c r="LOP8" s="52"/>
      <c r="LOQ8" s="52"/>
      <c r="LOR8" s="52"/>
      <c r="LOS8" s="52"/>
      <c r="LOT8" s="52"/>
      <c r="LOU8" s="52"/>
      <c r="LOV8" s="52"/>
      <c r="LOW8" s="52"/>
      <c r="LOX8" s="52"/>
      <c r="LOY8" s="52"/>
      <c r="LOZ8" s="52"/>
      <c r="LPA8" s="52"/>
      <c r="LPB8" s="52"/>
      <c r="LPC8" s="52"/>
      <c r="LPD8" s="52"/>
      <c r="LPE8" s="52"/>
      <c r="LPF8" s="52"/>
      <c r="LPG8" s="52"/>
      <c r="LPH8" s="52"/>
      <c r="LPI8" s="52"/>
      <c r="LPJ8" s="52"/>
      <c r="LPK8" s="52"/>
      <c r="LPL8" s="52"/>
      <c r="LPM8" s="52"/>
      <c r="LPN8" s="52"/>
      <c r="LPO8" s="52"/>
      <c r="LPP8" s="52"/>
      <c r="LPQ8" s="52"/>
      <c r="LPR8" s="52"/>
      <c r="LPS8" s="52"/>
      <c r="LPT8" s="52"/>
      <c r="LPU8" s="52"/>
      <c r="LPV8" s="52"/>
      <c r="LPW8" s="52"/>
      <c r="LPX8" s="52"/>
      <c r="LPY8" s="52"/>
      <c r="LPZ8" s="52"/>
      <c r="LQA8" s="52"/>
      <c r="LQB8" s="52"/>
      <c r="LQC8" s="52"/>
      <c r="LQD8" s="52"/>
      <c r="LQE8" s="52"/>
      <c r="LQF8" s="52"/>
      <c r="LQG8" s="52"/>
      <c r="LQH8" s="52"/>
      <c r="LQI8" s="52"/>
      <c r="LQJ8" s="52"/>
      <c r="LQK8" s="52"/>
      <c r="LQL8" s="52"/>
      <c r="LQM8" s="52"/>
      <c r="LQN8" s="52"/>
      <c r="LQO8" s="52"/>
      <c r="LQP8" s="52"/>
      <c r="LQQ8" s="52"/>
      <c r="LQR8" s="52"/>
      <c r="LQS8" s="52"/>
      <c r="LQT8" s="52"/>
      <c r="LQU8" s="52"/>
      <c r="LQV8" s="52"/>
      <c r="LQW8" s="52"/>
      <c r="LQX8" s="52"/>
      <c r="LQY8" s="52"/>
      <c r="LQZ8" s="52"/>
      <c r="LRA8" s="52"/>
      <c r="LRB8" s="52"/>
      <c r="LRC8" s="52"/>
      <c r="LRD8" s="52"/>
      <c r="LRE8" s="52"/>
      <c r="LRF8" s="52"/>
      <c r="LRG8" s="52"/>
      <c r="LRH8" s="52"/>
      <c r="LRI8" s="52"/>
      <c r="LRJ8" s="52"/>
      <c r="LRK8" s="52"/>
      <c r="LRL8" s="52"/>
      <c r="LRM8" s="52"/>
      <c r="LRN8" s="52"/>
      <c r="LRO8" s="52"/>
      <c r="LRP8" s="52"/>
      <c r="LRQ8" s="52"/>
      <c r="LRR8" s="52"/>
      <c r="LRS8" s="52"/>
      <c r="LRT8" s="52"/>
      <c r="LRU8" s="52"/>
      <c r="LRV8" s="52"/>
      <c r="LRW8" s="52"/>
      <c r="LRX8" s="52"/>
      <c r="LRY8" s="52"/>
      <c r="LRZ8" s="52"/>
      <c r="LSA8" s="52"/>
      <c r="LSB8" s="52"/>
      <c r="LSC8" s="52"/>
      <c r="LSD8" s="52"/>
      <c r="LSE8" s="52"/>
      <c r="LSF8" s="52"/>
      <c r="LSG8" s="52"/>
      <c r="LSH8" s="52"/>
      <c r="LSI8" s="52"/>
      <c r="LSJ8" s="52"/>
      <c r="LSK8" s="52"/>
      <c r="LSL8" s="52"/>
      <c r="LSM8" s="52"/>
      <c r="LSN8" s="52"/>
      <c r="LSO8" s="52"/>
      <c r="LSP8" s="52"/>
      <c r="LSQ8" s="52"/>
      <c r="LSR8" s="52"/>
      <c r="LSS8" s="52"/>
      <c r="LST8" s="52"/>
      <c r="LSU8" s="52"/>
      <c r="LSV8" s="52"/>
      <c r="LSW8" s="52"/>
      <c r="LSX8" s="52"/>
      <c r="LSY8" s="52"/>
      <c r="LSZ8" s="52"/>
      <c r="LTA8" s="52"/>
      <c r="LTB8" s="52"/>
      <c r="LTC8" s="52"/>
      <c r="LTD8" s="52"/>
      <c r="LTE8" s="52"/>
      <c r="LTF8" s="52"/>
      <c r="LTG8" s="52"/>
      <c r="LTH8" s="52"/>
      <c r="LTI8" s="52"/>
      <c r="LTJ8" s="52"/>
      <c r="LTK8" s="52"/>
      <c r="LTL8" s="52"/>
      <c r="LTM8" s="52"/>
      <c r="LTN8" s="52"/>
      <c r="LTO8" s="52"/>
      <c r="LTP8" s="52"/>
      <c r="LTQ8" s="52"/>
      <c r="LTR8" s="52"/>
      <c r="LTS8" s="52"/>
      <c r="LTT8" s="52"/>
      <c r="LTU8" s="52"/>
      <c r="LTV8" s="52"/>
      <c r="LTW8" s="52"/>
      <c r="LTX8" s="52"/>
      <c r="LTY8" s="52"/>
      <c r="LTZ8" s="52"/>
      <c r="LUA8" s="52"/>
      <c r="LUB8" s="52"/>
      <c r="LUC8" s="52"/>
      <c r="LUD8" s="52"/>
      <c r="LUE8" s="52"/>
      <c r="LUF8" s="52"/>
      <c r="LUG8" s="52"/>
      <c r="LUH8" s="52"/>
      <c r="LUI8" s="52"/>
      <c r="LUJ8" s="52"/>
      <c r="LUK8" s="52"/>
      <c r="LUL8" s="52"/>
      <c r="LUM8" s="52"/>
      <c r="LUN8" s="52"/>
      <c r="LUO8" s="52"/>
      <c r="LUP8" s="52"/>
      <c r="LUQ8" s="52"/>
      <c r="LUR8" s="52"/>
      <c r="LUS8" s="52"/>
      <c r="LUT8" s="52"/>
      <c r="LUU8" s="52"/>
      <c r="LUV8" s="52"/>
      <c r="LUW8" s="52"/>
      <c r="LUX8" s="52"/>
      <c r="LUY8" s="52"/>
      <c r="LUZ8" s="52"/>
      <c r="LVA8" s="52"/>
      <c r="LVB8" s="52"/>
      <c r="LVC8" s="52"/>
      <c r="LVD8" s="52"/>
      <c r="LVE8" s="52"/>
      <c r="LVF8" s="52"/>
      <c r="LVG8" s="52"/>
      <c r="LVH8" s="52"/>
      <c r="LVI8" s="52"/>
      <c r="LVJ8" s="52"/>
      <c r="LVK8" s="52"/>
      <c r="LVL8" s="52"/>
      <c r="LVM8" s="52"/>
      <c r="LVN8" s="52"/>
      <c r="LVO8" s="52"/>
      <c r="LVP8" s="52"/>
      <c r="LVQ8" s="52"/>
      <c r="LVR8" s="52"/>
      <c r="LVS8" s="52"/>
      <c r="LVT8" s="52"/>
      <c r="LVU8" s="52"/>
      <c r="LVV8" s="52"/>
      <c r="LVW8" s="52"/>
      <c r="LVX8" s="52"/>
      <c r="LVY8" s="52"/>
      <c r="LVZ8" s="52"/>
      <c r="LWA8" s="52"/>
      <c r="LWB8" s="52"/>
      <c r="LWC8" s="52"/>
      <c r="LWD8" s="52"/>
      <c r="LWE8" s="52"/>
      <c r="LWF8" s="52"/>
      <c r="LWG8" s="52"/>
      <c r="LWH8" s="52"/>
      <c r="LWI8" s="52"/>
      <c r="LWJ8" s="52"/>
      <c r="LWK8" s="52"/>
      <c r="LWL8" s="52"/>
      <c r="LWM8" s="52"/>
      <c r="LWN8" s="52"/>
      <c r="LWO8" s="52"/>
      <c r="LWP8" s="52"/>
      <c r="LWQ8" s="52"/>
      <c r="LWR8" s="52"/>
      <c r="LWS8" s="52"/>
      <c r="LWT8" s="52"/>
      <c r="LWU8" s="52"/>
      <c r="LWV8" s="52"/>
      <c r="LWW8" s="52"/>
      <c r="LWX8" s="52"/>
      <c r="LWY8" s="52"/>
      <c r="LWZ8" s="52"/>
      <c r="LXA8" s="52"/>
      <c r="LXB8" s="52"/>
      <c r="LXC8" s="52"/>
      <c r="LXD8" s="52"/>
      <c r="LXE8" s="52"/>
      <c r="LXF8" s="52"/>
      <c r="LXG8" s="52"/>
      <c r="LXH8" s="52"/>
      <c r="LXI8" s="52"/>
      <c r="LXJ8" s="52"/>
      <c r="LXK8" s="52"/>
      <c r="LXL8" s="52"/>
      <c r="LXM8" s="52"/>
      <c r="LXN8" s="52"/>
      <c r="LXO8" s="52"/>
      <c r="LXP8" s="52"/>
      <c r="LXQ8" s="52"/>
      <c r="LXR8" s="52"/>
      <c r="LXS8" s="52"/>
      <c r="LXT8" s="52"/>
      <c r="LXU8" s="52"/>
      <c r="LXV8" s="52"/>
      <c r="LXW8" s="52"/>
      <c r="LXX8" s="52"/>
      <c r="LXY8" s="52"/>
      <c r="LXZ8" s="52"/>
      <c r="LYA8" s="52"/>
      <c r="LYB8" s="52"/>
      <c r="LYC8" s="52"/>
      <c r="LYD8" s="52"/>
      <c r="LYE8" s="52"/>
      <c r="LYF8" s="52"/>
      <c r="LYG8" s="52"/>
      <c r="LYH8" s="52"/>
      <c r="LYI8" s="52"/>
      <c r="LYJ8" s="52"/>
      <c r="LYK8" s="52"/>
      <c r="LYL8" s="52"/>
      <c r="LYM8" s="52"/>
      <c r="LYN8" s="52"/>
      <c r="LYO8" s="52"/>
      <c r="LYP8" s="52"/>
      <c r="LYQ8" s="52"/>
      <c r="LYR8" s="52"/>
      <c r="LYS8" s="52"/>
      <c r="LYT8" s="52"/>
      <c r="LYU8" s="52"/>
      <c r="LYV8" s="52"/>
      <c r="LYW8" s="52"/>
      <c r="LYX8" s="52"/>
      <c r="LYY8" s="52"/>
      <c r="LYZ8" s="52"/>
      <c r="LZA8" s="52"/>
      <c r="LZB8" s="52"/>
      <c r="LZC8" s="52"/>
      <c r="LZD8" s="52"/>
      <c r="LZE8" s="52"/>
      <c r="LZF8" s="52"/>
      <c r="LZG8" s="52"/>
      <c r="LZH8" s="52"/>
      <c r="LZI8" s="52"/>
      <c r="LZJ8" s="52"/>
      <c r="LZK8" s="52"/>
      <c r="LZL8" s="52"/>
      <c r="LZM8" s="52"/>
      <c r="LZN8" s="52"/>
      <c r="LZO8" s="52"/>
      <c r="LZP8" s="52"/>
      <c r="LZQ8" s="52"/>
      <c r="LZR8" s="52"/>
      <c r="LZS8" s="52"/>
      <c r="LZT8" s="52"/>
      <c r="LZU8" s="52"/>
      <c r="LZV8" s="52"/>
      <c r="LZW8" s="52"/>
      <c r="LZX8" s="52"/>
      <c r="LZY8" s="52"/>
      <c r="LZZ8" s="52"/>
      <c r="MAA8" s="52"/>
      <c r="MAB8" s="52"/>
      <c r="MAC8" s="52"/>
      <c r="MAD8" s="52"/>
      <c r="MAE8" s="52"/>
      <c r="MAF8" s="52"/>
      <c r="MAG8" s="52"/>
      <c r="MAH8" s="52"/>
      <c r="MAI8" s="52"/>
      <c r="MAJ8" s="52"/>
      <c r="MAK8" s="52"/>
      <c r="MAL8" s="52"/>
      <c r="MAM8" s="52"/>
      <c r="MAN8" s="52"/>
      <c r="MAO8" s="52"/>
      <c r="MAP8" s="52"/>
      <c r="MAQ8" s="52"/>
      <c r="MAR8" s="52"/>
      <c r="MAS8" s="52"/>
      <c r="MAT8" s="52"/>
      <c r="MAU8" s="52"/>
      <c r="MAV8" s="52"/>
      <c r="MAW8" s="52"/>
      <c r="MAX8" s="52"/>
      <c r="MAY8" s="52"/>
      <c r="MAZ8" s="52"/>
      <c r="MBA8" s="52"/>
      <c r="MBB8" s="52"/>
      <c r="MBC8" s="52"/>
      <c r="MBD8" s="52"/>
      <c r="MBE8" s="52"/>
      <c r="MBF8" s="52"/>
      <c r="MBG8" s="52"/>
      <c r="MBH8" s="52"/>
      <c r="MBI8" s="52"/>
      <c r="MBJ8" s="52"/>
      <c r="MBK8" s="52"/>
      <c r="MBL8" s="52"/>
      <c r="MBM8" s="52"/>
      <c r="MBN8" s="52"/>
      <c r="MBO8" s="52"/>
      <c r="MBP8" s="52"/>
      <c r="MBQ8" s="52"/>
      <c r="MBR8" s="52"/>
      <c r="MBS8" s="52"/>
      <c r="MBT8" s="52"/>
      <c r="MBU8" s="52"/>
      <c r="MBV8" s="52"/>
      <c r="MBW8" s="52"/>
      <c r="MBX8" s="52"/>
      <c r="MBY8" s="52"/>
      <c r="MBZ8" s="52"/>
      <c r="MCA8" s="52"/>
      <c r="MCB8" s="52"/>
      <c r="MCC8" s="52"/>
      <c r="MCD8" s="52"/>
      <c r="MCE8" s="52"/>
      <c r="MCF8" s="52"/>
      <c r="MCG8" s="52"/>
      <c r="MCH8" s="52"/>
      <c r="MCI8" s="52"/>
      <c r="MCJ8" s="52"/>
      <c r="MCK8" s="52"/>
      <c r="MCL8" s="52"/>
      <c r="MCM8" s="52"/>
      <c r="MCN8" s="52"/>
      <c r="MCO8" s="52"/>
      <c r="MCP8" s="52"/>
      <c r="MCQ8" s="52"/>
      <c r="MCR8" s="52"/>
      <c r="MCS8" s="52"/>
      <c r="MCT8" s="52"/>
      <c r="MCU8" s="52"/>
      <c r="MCV8" s="52"/>
      <c r="MCW8" s="52"/>
      <c r="MCX8" s="52"/>
      <c r="MCY8" s="52"/>
      <c r="MCZ8" s="52"/>
      <c r="MDA8" s="52"/>
      <c r="MDB8" s="52"/>
      <c r="MDC8" s="52"/>
      <c r="MDD8" s="52"/>
      <c r="MDE8" s="52"/>
      <c r="MDF8" s="52"/>
      <c r="MDG8" s="52"/>
      <c r="MDH8" s="52"/>
      <c r="MDI8" s="52"/>
      <c r="MDJ8" s="52"/>
      <c r="MDK8" s="52"/>
      <c r="MDL8" s="52"/>
      <c r="MDM8" s="52"/>
      <c r="MDN8" s="52"/>
      <c r="MDO8" s="52"/>
      <c r="MDP8" s="52"/>
      <c r="MDQ8" s="52"/>
      <c r="MDR8" s="52"/>
      <c r="MDS8" s="52"/>
      <c r="MDT8" s="52"/>
      <c r="MDU8" s="52"/>
      <c r="MDV8" s="52"/>
      <c r="MDW8" s="52"/>
      <c r="MDX8" s="52"/>
      <c r="MDY8" s="52"/>
      <c r="MDZ8" s="52"/>
      <c r="MEA8" s="52"/>
      <c r="MEB8" s="52"/>
      <c r="MEC8" s="52"/>
      <c r="MED8" s="52"/>
      <c r="MEE8" s="52"/>
      <c r="MEF8" s="52"/>
      <c r="MEG8" s="52"/>
      <c r="MEH8" s="52"/>
      <c r="MEI8" s="52"/>
      <c r="MEJ8" s="52"/>
      <c r="MEK8" s="52"/>
      <c r="MEL8" s="52"/>
      <c r="MEM8" s="52"/>
      <c r="MEN8" s="52"/>
      <c r="MEO8" s="52"/>
      <c r="MEP8" s="52"/>
      <c r="MEQ8" s="52"/>
      <c r="MER8" s="52"/>
      <c r="MES8" s="52"/>
      <c r="MET8" s="52"/>
      <c r="MEU8" s="52"/>
      <c r="MEV8" s="52"/>
      <c r="MEW8" s="52"/>
      <c r="MEX8" s="52"/>
      <c r="MEY8" s="52"/>
      <c r="MEZ8" s="52"/>
      <c r="MFA8" s="52"/>
      <c r="MFB8" s="52"/>
      <c r="MFC8" s="52"/>
      <c r="MFD8" s="52"/>
      <c r="MFE8" s="52"/>
      <c r="MFF8" s="52"/>
      <c r="MFG8" s="52"/>
      <c r="MFH8" s="52"/>
      <c r="MFI8" s="52"/>
      <c r="MFJ8" s="52"/>
      <c r="MFK8" s="52"/>
      <c r="MFL8" s="52"/>
      <c r="MFM8" s="52"/>
      <c r="MFN8" s="52"/>
      <c r="MFO8" s="52"/>
      <c r="MFP8" s="52"/>
      <c r="MFQ8" s="52"/>
      <c r="MFR8" s="52"/>
      <c r="MFS8" s="52"/>
      <c r="MFT8" s="52"/>
      <c r="MFU8" s="52"/>
      <c r="MFV8" s="52"/>
      <c r="MFW8" s="52"/>
      <c r="MFX8" s="52"/>
      <c r="MFY8" s="52"/>
      <c r="MFZ8" s="52"/>
      <c r="MGA8" s="52"/>
      <c r="MGB8" s="52"/>
      <c r="MGC8" s="52"/>
      <c r="MGD8" s="52"/>
      <c r="MGE8" s="52"/>
      <c r="MGF8" s="52"/>
      <c r="MGG8" s="52"/>
      <c r="MGH8" s="52"/>
      <c r="MGI8" s="52"/>
      <c r="MGJ8" s="52"/>
      <c r="MGK8" s="52"/>
      <c r="MGL8" s="52"/>
      <c r="MGM8" s="52"/>
      <c r="MGN8" s="52"/>
      <c r="MGO8" s="52"/>
      <c r="MGP8" s="52"/>
      <c r="MGQ8" s="52"/>
      <c r="MGR8" s="52"/>
      <c r="MGS8" s="52"/>
      <c r="MGT8" s="52"/>
      <c r="MGU8" s="52"/>
      <c r="MGV8" s="52"/>
      <c r="MGW8" s="52"/>
      <c r="MGX8" s="52"/>
      <c r="MGY8" s="52"/>
      <c r="MGZ8" s="52"/>
      <c r="MHA8" s="52"/>
      <c r="MHB8" s="52"/>
      <c r="MHC8" s="52"/>
      <c r="MHD8" s="52"/>
      <c r="MHE8" s="52"/>
      <c r="MHF8" s="52"/>
      <c r="MHG8" s="52"/>
      <c r="MHH8" s="52"/>
      <c r="MHI8" s="52"/>
      <c r="MHJ8" s="52"/>
      <c r="MHK8" s="52"/>
      <c r="MHL8" s="52"/>
      <c r="MHM8" s="52"/>
      <c r="MHN8" s="52"/>
      <c r="MHO8" s="52"/>
      <c r="MHP8" s="52"/>
      <c r="MHQ8" s="52"/>
      <c r="MHR8" s="52"/>
      <c r="MHS8" s="52"/>
      <c r="MHT8" s="52"/>
      <c r="MHU8" s="52"/>
      <c r="MHV8" s="52"/>
      <c r="MHW8" s="52"/>
      <c r="MHX8" s="52"/>
      <c r="MHY8" s="52"/>
      <c r="MHZ8" s="52"/>
      <c r="MIA8" s="52"/>
      <c r="MIB8" s="52"/>
      <c r="MIC8" s="52"/>
      <c r="MID8" s="52"/>
      <c r="MIE8" s="52"/>
      <c r="MIF8" s="52"/>
      <c r="MIG8" s="52"/>
      <c r="MIH8" s="52"/>
      <c r="MII8" s="52"/>
      <c r="MIJ8" s="52"/>
      <c r="MIK8" s="52"/>
      <c r="MIL8" s="52"/>
      <c r="MIM8" s="52"/>
      <c r="MIN8" s="52"/>
      <c r="MIO8" s="52"/>
      <c r="MIP8" s="52"/>
      <c r="MIQ8" s="52"/>
      <c r="MIR8" s="52"/>
      <c r="MIS8" s="52"/>
      <c r="MIT8" s="52"/>
      <c r="MIU8" s="52"/>
      <c r="MIV8" s="52"/>
      <c r="MIW8" s="52"/>
      <c r="MIX8" s="52"/>
      <c r="MIY8" s="52"/>
      <c r="MIZ8" s="52"/>
      <c r="MJA8" s="52"/>
      <c r="MJB8" s="52"/>
      <c r="MJC8" s="52"/>
      <c r="MJD8" s="52"/>
      <c r="MJE8" s="52"/>
      <c r="MJF8" s="52"/>
      <c r="MJG8" s="52"/>
      <c r="MJH8" s="52"/>
      <c r="MJI8" s="52"/>
      <c r="MJJ8" s="52"/>
      <c r="MJK8" s="52"/>
      <c r="MJL8" s="52"/>
      <c r="MJM8" s="52"/>
      <c r="MJN8" s="52"/>
      <c r="MJO8" s="52"/>
      <c r="MJP8" s="52"/>
      <c r="MJQ8" s="52"/>
      <c r="MJR8" s="52"/>
      <c r="MJS8" s="52"/>
      <c r="MJT8" s="52"/>
      <c r="MJU8" s="52"/>
      <c r="MJV8" s="52"/>
      <c r="MJW8" s="52"/>
      <c r="MJX8" s="52"/>
      <c r="MJY8" s="52"/>
      <c r="MJZ8" s="52"/>
      <c r="MKA8" s="52"/>
      <c r="MKB8" s="52"/>
      <c r="MKC8" s="52"/>
      <c r="MKD8" s="52"/>
      <c r="MKE8" s="52"/>
      <c r="MKF8" s="52"/>
      <c r="MKG8" s="52"/>
      <c r="MKH8" s="52"/>
      <c r="MKI8" s="52"/>
      <c r="MKJ8" s="52"/>
      <c r="MKK8" s="52"/>
      <c r="MKL8" s="52"/>
      <c r="MKM8" s="52"/>
      <c r="MKN8" s="52"/>
      <c r="MKO8" s="52"/>
      <c r="MKP8" s="52"/>
      <c r="MKQ8" s="52"/>
      <c r="MKR8" s="52"/>
      <c r="MKS8" s="52"/>
      <c r="MKT8" s="52"/>
      <c r="MKU8" s="52"/>
      <c r="MKV8" s="52"/>
      <c r="MKW8" s="52"/>
      <c r="MKX8" s="52"/>
      <c r="MKY8" s="52"/>
      <c r="MKZ8" s="52"/>
      <c r="MLA8" s="52"/>
      <c r="MLB8" s="52"/>
      <c r="MLC8" s="52"/>
      <c r="MLD8" s="52"/>
      <c r="MLE8" s="52"/>
      <c r="MLF8" s="52"/>
      <c r="MLG8" s="52"/>
      <c r="MLH8" s="52"/>
      <c r="MLI8" s="52"/>
      <c r="MLJ8" s="52"/>
      <c r="MLK8" s="52"/>
      <c r="MLL8" s="52"/>
      <c r="MLM8" s="52"/>
      <c r="MLN8" s="52"/>
      <c r="MLO8" s="52"/>
      <c r="MLP8" s="52"/>
      <c r="MLQ8" s="52"/>
      <c r="MLR8" s="52"/>
      <c r="MLS8" s="52"/>
      <c r="MLT8" s="52"/>
      <c r="MLU8" s="52"/>
      <c r="MLV8" s="52"/>
      <c r="MLW8" s="52"/>
      <c r="MLX8" s="52"/>
      <c r="MLY8" s="52"/>
      <c r="MLZ8" s="52"/>
      <c r="MMA8" s="52"/>
      <c r="MMB8" s="52"/>
      <c r="MMC8" s="52"/>
      <c r="MMD8" s="52"/>
      <c r="MME8" s="52"/>
      <c r="MMF8" s="52"/>
      <c r="MMG8" s="52"/>
      <c r="MMH8" s="52"/>
      <c r="MMI8" s="52"/>
      <c r="MMJ8" s="52"/>
      <c r="MMK8" s="52"/>
      <c r="MML8" s="52"/>
      <c r="MMM8" s="52"/>
      <c r="MMN8" s="52"/>
      <c r="MMO8" s="52"/>
      <c r="MMP8" s="52"/>
      <c r="MMQ8" s="52"/>
      <c r="MMR8" s="52"/>
      <c r="MMS8" s="52"/>
      <c r="MMT8" s="52"/>
      <c r="MMU8" s="52"/>
      <c r="MMV8" s="52"/>
      <c r="MMW8" s="52"/>
      <c r="MMX8" s="52"/>
      <c r="MMY8" s="52"/>
      <c r="MMZ8" s="52"/>
      <c r="MNA8" s="52"/>
      <c r="MNB8" s="52"/>
      <c r="MNC8" s="52"/>
      <c r="MND8" s="52"/>
      <c r="MNE8" s="52"/>
      <c r="MNF8" s="52"/>
      <c r="MNG8" s="52"/>
      <c r="MNH8" s="52"/>
      <c r="MNI8" s="52"/>
      <c r="MNJ8" s="52"/>
      <c r="MNK8" s="52"/>
      <c r="MNL8" s="52"/>
      <c r="MNM8" s="52"/>
      <c r="MNN8" s="52"/>
      <c r="MNO8" s="52"/>
      <c r="MNP8" s="52"/>
      <c r="MNQ8" s="52"/>
      <c r="MNR8" s="52"/>
      <c r="MNS8" s="52"/>
      <c r="MNT8" s="52"/>
      <c r="MNU8" s="52"/>
      <c r="MNV8" s="52"/>
      <c r="MNW8" s="52"/>
      <c r="MNX8" s="52"/>
      <c r="MNY8" s="52"/>
      <c r="MNZ8" s="52"/>
      <c r="MOA8" s="52"/>
      <c r="MOB8" s="52"/>
      <c r="MOC8" s="52"/>
      <c r="MOD8" s="52"/>
      <c r="MOE8" s="52"/>
      <c r="MOF8" s="52"/>
      <c r="MOG8" s="52"/>
      <c r="MOH8" s="52"/>
      <c r="MOI8" s="52"/>
      <c r="MOJ8" s="52"/>
      <c r="MOK8" s="52"/>
      <c r="MOL8" s="52"/>
      <c r="MOM8" s="52"/>
      <c r="MON8" s="52"/>
      <c r="MOO8" s="52"/>
      <c r="MOP8" s="52"/>
      <c r="MOQ8" s="52"/>
      <c r="MOR8" s="52"/>
      <c r="MOS8" s="52"/>
      <c r="MOT8" s="52"/>
      <c r="MOU8" s="52"/>
      <c r="MOV8" s="52"/>
      <c r="MOW8" s="52"/>
      <c r="MOX8" s="52"/>
      <c r="MOY8" s="52"/>
      <c r="MOZ8" s="52"/>
      <c r="MPA8" s="52"/>
      <c r="MPB8" s="52"/>
      <c r="MPC8" s="52"/>
      <c r="MPD8" s="52"/>
      <c r="MPE8" s="52"/>
      <c r="MPF8" s="52"/>
      <c r="MPG8" s="52"/>
      <c r="MPH8" s="52"/>
      <c r="MPI8" s="52"/>
      <c r="MPJ8" s="52"/>
      <c r="MPK8" s="52"/>
      <c r="MPL8" s="52"/>
      <c r="MPM8" s="52"/>
      <c r="MPN8" s="52"/>
      <c r="MPO8" s="52"/>
      <c r="MPP8" s="52"/>
      <c r="MPQ8" s="52"/>
      <c r="MPR8" s="52"/>
      <c r="MPS8" s="52"/>
      <c r="MPT8" s="52"/>
      <c r="MPU8" s="52"/>
      <c r="MPV8" s="52"/>
      <c r="MPW8" s="52"/>
      <c r="MPX8" s="52"/>
      <c r="MPY8" s="52"/>
      <c r="MPZ8" s="52"/>
      <c r="MQA8" s="52"/>
      <c r="MQB8" s="52"/>
      <c r="MQC8" s="52"/>
      <c r="MQD8" s="52"/>
      <c r="MQE8" s="52"/>
      <c r="MQF8" s="52"/>
      <c r="MQG8" s="52"/>
      <c r="MQH8" s="52"/>
      <c r="MQI8" s="52"/>
      <c r="MQJ8" s="52"/>
      <c r="MQK8" s="52"/>
      <c r="MQL8" s="52"/>
      <c r="MQM8" s="52"/>
      <c r="MQN8" s="52"/>
      <c r="MQO8" s="52"/>
      <c r="MQP8" s="52"/>
      <c r="MQQ8" s="52"/>
      <c r="MQR8" s="52"/>
      <c r="MQS8" s="52"/>
      <c r="MQT8" s="52"/>
      <c r="MQU8" s="52"/>
      <c r="MQV8" s="52"/>
      <c r="MQW8" s="52"/>
      <c r="MQX8" s="52"/>
      <c r="MQY8" s="52"/>
      <c r="MQZ8" s="52"/>
      <c r="MRA8" s="52"/>
      <c r="MRB8" s="52"/>
      <c r="MRC8" s="52"/>
      <c r="MRD8" s="52"/>
      <c r="MRE8" s="52"/>
      <c r="MRF8" s="52"/>
      <c r="MRG8" s="52"/>
      <c r="MRH8" s="52"/>
      <c r="MRI8" s="52"/>
      <c r="MRJ8" s="52"/>
      <c r="MRK8" s="52"/>
      <c r="MRL8" s="52"/>
      <c r="MRM8" s="52"/>
      <c r="MRN8" s="52"/>
      <c r="MRO8" s="52"/>
      <c r="MRP8" s="52"/>
      <c r="MRQ8" s="52"/>
      <c r="MRR8" s="52"/>
      <c r="MRS8" s="52"/>
      <c r="MRT8" s="52"/>
      <c r="MRU8" s="52"/>
      <c r="MRV8" s="52"/>
      <c r="MRW8" s="52"/>
      <c r="MRX8" s="52"/>
      <c r="MRY8" s="52"/>
      <c r="MRZ8" s="52"/>
      <c r="MSA8" s="52"/>
      <c r="MSB8" s="52"/>
      <c r="MSC8" s="52"/>
      <c r="MSD8" s="52"/>
      <c r="MSE8" s="52"/>
      <c r="MSF8" s="52"/>
      <c r="MSG8" s="52"/>
      <c r="MSH8" s="52"/>
      <c r="MSI8" s="52"/>
      <c r="MSJ8" s="52"/>
      <c r="MSK8" s="52"/>
      <c r="MSL8" s="52"/>
      <c r="MSM8" s="52"/>
      <c r="MSN8" s="52"/>
      <c r="MSO8" s="52"/>
      <c r="MSP8" s="52"/>
      <c r="MSQ8" s="52"/>
      <c r="MSR8" s="52"/>
      <c r="MSS8" s="52"/>
      <c r="MST8" s="52"/>
      <c r="MSU8" s="52"/>
      <c r="MSV8" s="52"/>
      <c r="MSW8" s="52"/>
      <c r="MSX8" s="52"/>
      <c r="MSY8" s="52"/>
      <c r="MSZ8" s="52"/>
      <c r="MTA8" s="52"/>
      <c r="MTB8" s="52"/>
      <c r="MTC8" s="52"/>
      <c r="MTD8" s="52"/>
      <c r="MTE8" s="52"/>
      <c r="MTF8" s="52"/>
      <c r="MTG8" s="52"/>
      <c r="MTH8" s="52"/>
      <c r="MTI8" s="52"/>
      <c r="MTJ8" s="52"/>
      <c r="MTK8" s="52"/>
      <c r="MTL8" s="52"/>
      <c r="MTM8" s="52"/>
      <c r="MTN8" s="52"/>
      <c r="MTO8" s="52"/>
      <c r="MTP8" s="52"/>
      <c r="MTQ8" s="52"/>
      <c r="MTR8" s="52"/>
      <c r="MTS8" s="52"/>
      <c r="MTT8" s="52"/>
      <c r="MTU8" s="52"/>
      <c r="MTV8" s="52"/>
      <c r="MTW8" s="52"/>
      <c r="MTX8" s="52"/>
      <c r="MTY8" s="52"/>
      <c r="MTZ8" s="52"/>
      <c r="MUA8" s="52"/>
      <c r="MUB8" s="52"/>
      <c r="MUC8" s="52"/>
      <c r="MUD8" s="52"/>
      <c r="MUE8" s="52"/>
      <c r="MUF8" s="52"/>
      <c r="MUG8" s="52"/>
      <c r="MUH8" s="52"/>
      <c r="MUI8" s="52"/>
      <c r="MUJ8" s="52"/>
      <c r="MUK8" s="52"/>
      <c r="MUL8" s="52"/>
      <c r="MUM8" s="52"/>
      <c r="MUN8" s="52"/>
      <c r="MUO8" s="52"/>
      <c r="MUP8" s="52"/>
      <c r="MUQ8" s="52"/>
      <c r="MUR8" s="52"/>
      <c r="MUS8" s="52"/>
      <c r="MUT8" s="52"/>
      <c r="MUU8" s="52"/>
      <c r="MUV8" s="52"/>
      <c r="MUW8" s="52"/>
      <c r="MUX8" s="52"/>
      <c r="MUY8" s="52"/>
      <c r="MUZ8" s="52"/>
      <c r="MVA8" s="52"/>
      <c r="MVB8" s="52"/>
      <c r="MVC8" s="52"/>
      <c r="MVD8" s="52"/>
      <c r="MVE8" s="52"/>
      <c r="MVF8" s="52"/>
      <c r="MVG8" s="52"/>
      <c r="MVH8" s="52"/>
      <c r="MVI8" s="52"/>
      <c r="MVJ8" s="52"/>
      <c r="MVK8" s="52"/>
      <c r="MVL8" s="52"/>
      <c r="MVM8" s="52"/>
      <c r="MVN8" s="52"/>
      <c r="MVO8" s="52"/>
      <c r="MVP8" s="52"/>
      <c r="MVQ8" s="52"/>
      <c r="MVR8" s="52"/>
      <c r="MVS8" s="52"/>
      <c r="MVT8" s="52"/>
      <c r="MVU8" s="52"/>
      <c r="MVV8" s="52"/>
      <c r="MVW8" s="52"/>
      <c r="MVX8" s="52"/>
      <c r="MVY8" s="52"/>
      <c r="MVZ8" s="52"/>
      <c r="MWA8" s="52"/>
      <c r="MWB8" s="52"/>
      <c r="MWC8" s="52"/>
      <c r="MWD8" s="52"/>
      <c r="MWE8" s="52"/>
      <c r="MWF8" s="52"/>
      <c r="MWG8" s="52"/>
      <c r="MWH8" s="52"/>
      <c r="MWI8" s="52"/>
      <c r="MWJ8" s="52"/>
      <c r="MWK8" s="52"/>
      <c r="MWL8" s="52"/>
      <c r="MWM8" s="52"/>
      <c r="MWN8" s="52"/>
      <c r="MWO8" s="52"/>
      <c r="MWP8" s="52"/>
      <c r="MWQ8" s="52"/>
      <c r="MWR8" s="52"/>
      <c r="MWS8" s="52"/>
      <c r="MWT8" s="52"/>
      <c r="MWU8" s="52"/>
      <c r="MWV8" s="52"/>
      <c r="MWW8" s="52"/>
      <c r="MWX8" s="52"/>
      <c r="MWY8" s="52"/>
      <c r="MWZ8" s="52"/>
      <c r="MXA8" s="52"/>
      <c r="MXB8" s="52"/>
      <c r="MXC8" s="52"/>
      <c r="MXD8" s="52"/>
      <c r="MXE8" s="52"/>
      <c r="MXF8" s="52"/>
      <c r="MXG8" s="52"/>
      <c r="MXH8" s="52"/>
      <c r="MXI8" s="52"/>
      <c r="MXJ8" s="52"/>
      <c r="MXK8" s="52"/>
      <c r="MXL8" s="52"/>
      <c r="MXM8" s="52"/>
      <c r="MXN8" s="52"/>
      <c r="MXO8" s="52"/>
      <c r="MXP8" s="52"/>
      <c r="MXQ8" s="52"/>
      <c r="MXR8" s="52"/>
      <c r="MXS8" s="52"/>
      <c r="MXT8" s="52"/>
      <c r="MXU8" s="52"/>
      <c r="MXV8" s="52"/>
      <c r="MXW8" s="52"/>
      <c r="MXX8" s="52"/>
      <c r="MXY8" s="52"/>
      <c r="MXZ8" s="52"/>
      <c r="MYA8" s="52"/>
      <c r="MYB8" s="52"/>
      <c r="MYC8" s="52"/>
      <c r="MYD8" s="52"/>
      <c r="MYE8" s="52"/>
      <c r="MYF8" s="52"/>
      <c r="MYG8" s="52"/>
      <c r="MYH8" s="52"/>
      <c r="MYI8" s="52"/>
      <c r="MYJ8" s="52"/>
      <c r="MYK8" s="52"/>
      <c r="MYL8" s="52"/>
      <c r="MYM8" s="52"/>
      <c r="MYN8" s="52"/>
      <c r="MYO8" s="52"/>
      <c r="MYP8" s="52"/>
      <c r="MYQ8" s="52"/>
      <c r="MYR8" s="52"/>
      <c r="MYS8" s="52"/>
      <c r="MYT8" s="52"/>
      <c r="MYU8" s="52"/>
      <c r="MYV8" s="52"/>
      <c r="MYW8" s="52"/>
      <c r="MYX8" s="52"/>
      <c r="MYY8" s="52"/>
      <c r="MYZ8" s="52"/>
      <c r="MZA8" s="52"/>
      <c r="MZB8" s="52"/>
      <c r="MZC8" s="52"/>
      <c r="MZD8" s="52"/>
      <c r="MZE8" s="52"/>
      <c r="MZF8" s="52"/>
      <c r="MZG8" s="52"/>
      <c r="MZH8" s="52"/>
      <c r="MZI8" s="52"/>
      <c r="MZJ8" s="52"/>
      <c r="MZK8" s="52"/>
      <c r="MZL8" s="52"/>
      <c r="MZM8" s="52"/>
      <c r="MZN8" s="52"/>
      <c r="MZO8" s="52"/>
      <c r="MZP8" s="52"/>
      <c r="MZQ8" s="52"/>
      <c r="MZR8" s="52"/>
      <c r="MZS8" s="52"/>
      <c r="MZT8" s="52"/>
      <c r="MZU8" s="52"/>
      <c r="MZV8" s="52"/>
      <c r="MZW8" s="52"/>
      <c r="MZX8" s="52"/>
      <c r="MZY8" s="52"/>
      <c r="MZZ8" s="52"/>
      <c r="NAA8" s="52"/>
      <c r="NAB8" s="52"/>
      <c r="NAC8" s="52"/>
      <c r="NAD8" s="52"/>
      <c r="NAE8" s="52"/>
      <c r="NAF8" s="52"/>
      <c r="NAG8" s="52"/>
      <c r="NAH8" s="52"/>
      <c r="NAI8" s="52"/>
      <c r="NAJ8" s="52"/>
      <c r="NAK8" s="52"/>
      <c r="NAL8" s="52"/>
      <c r="NAM8" s="52"/>
      <c r="NAN8" s="52"/>
      <c r="NAO8" s="52"/>
      <c r="NAP8" s="52"/>
      <c r="NAQ8" s="52"/>
      <c r="NAR8" s="52"/>
      <c r="NAS8" s="52"/>
      <c r="NAT8" s="52"/>
      <c r="NAU8" s="52"/>
      <c r="NAV8" s="52"/>
      <c r="NAW8" s="52"/>
      <c r="NAX8" s="52"/>
      <c r="NAY8" s="52"/>
      <c r="NAZ8" s="52"/>
      <c r="NBA8" s="52"/>
      <c r="NBB8" s="52"/>
      <c r="NBC8" s="52"/>
      <c r="NBD8" s="52"/>
      <c r="NBE8" s="52"/>
      <c r="NBF8" s="52"/>
      <c r="NBG8" s="52"/>
      <c r="NBH8" s="52"/>
      <c r="NBI8" s="52"/>
      <c r="NBJ8" s="52"/>
      <c r="NBK8" s="52"/>
      <c r="NBL8" s="52"/>
      <c r="NBM8" s="52"/>
      <c r="NBN8" s="52"/>
      <c r="NBO8" s="52"/>
      <c r="NBP8" s="52"/>
      <c r="NBQ8" s="52"/>
      <c r="NBR8" s="52"/>
      <c r="NBS8" s="52"/>
      <c r="NBT8" s="52"/>
      <c r="NBU8" s="52"/>
      <c r="NBV8" s="52"/>
      <c r="NBW8" s="52"/>
      <c r="NBX8" s="52"/>
      <c r="NBY8" s="52"/>
      <c r="NBZ8" s="52"/>
      <c r="NCA8" s="52"/>
      <c r="NCB8" s="52"/>
      <c r="NCC8" s="52"/>
      <c r="NCD8" s="52"/>
      <c r="NCE8" s="52"/>
      <c r="NCF8" s="52"/>
      <c r="NCG8" s="52"/>
      <c r="NCH8" s="52"/>
      <c r="NCI8" s="52"/>
      <c r="NCJ8" s="52"/>
      <c r="NCK8" s="52"/>
      <c r="NCL8" s="52"/>
      <c r="NCM8" s="52"/>
      <c r="NCN8" s="52"/>
      <c r="NCO8" s="52"/>
      <c r="NCP8" s="52"/>
      <c r="NCQ8" s="52"/>
      <c r="NCR8" s="52"/>
      <c r="NCS8" s="52"/>
      <c r="NCT8" s="52"/>
      <c r="NCU8" s="52"/>
      <c r="NCV8" s="52"/>
      <c r="NCW8" s="52"/>
      <c r="NCX8" s="52"/>
      <c r="NCY8" s="52"/>
      <c r="NCZ8" s="52"/>
      <c r="NDA8" s="52"/>
      <c r="NDB8" s="52"/>
      <c r="NDC8" s="52"/>
      <c r="NDD8" s="52"/>
      <c r="NDE8" s="52"/>
      <c r="NDF8" s="52"/>
      <c r="NDG8" s="52"/>
      <c r="NDH8" s="52"/>
      <c r="NDI8" s="52"/>
      <c r="NDJ8" s="52"/>
      <c r="NDK8" s="52"/>
      <c r="NDL8" s="52"/>
      <c r="NDM8" s="52"/>
      <c r="NDN8" s="52"/>
      <c r="NDO8" s="52"/>
      <c r="NDP8" s="52"/>
      <c r="NDQ8" s="52"/>
      <c r="NDR8" s="52"/>
      <c r="NDS8" s="52"/>
      <c r="NDT8" s="52"/>
      <c r="NDU8" s="52"/>
      <c r="NDV8" s="52"/>
      <c r="NDW8" s="52"/>
      <c r="NDX8" s="52"/>
      <c r="NDY8" s="52"/>
      <c r="NDZ8" s="52"/>
      <c r="NEA8" s="52"/>
      <c r="NEB8" s="52"/>
      <c r="NEC8" s="52"/>
      <c r="NED8" s="52"/>
      <c r="NEE8" s="52"/>
      <c r="NEF8" s="52"/>
      <c r="NEG8" s="52"/>
      <c r="NEH8" s="52"/>
      <c r="NEI8" s="52"/>
      <c r="NEJ8" s="52"/>
      <c r="NEK8" s="52"/>
      <c r="NEL8" s="52"/>
      <c r="NEM8" s="52"/>
      <c r="NEN8" s="52"/>
      <c r="NEO8" s="52"/>
      <c r="NEP8" s="52"/>
      <c r="NEQ8" s="52"/>
      <c r="NER8" s="52"/>
      <c r="NES8" s="52"/>
      <c r="NET8" s="52"/>
      <c r="NEU8" s="52"/>
      <c r="NEV8" s="52"/>
      <c r="NEW8" s="52"/>
      <c r="NEX8" s="52"/>
      <c r="NEY8" s="52"/>
      <c r="NEZ8" s="52"/>
      <c r="NFA8" s="52"/>
      <c r="NFB8" s="52"/>
      <c r="NFC8" s="52"/>
      <c r="NFD8" s="52"/>
      <c r="NFE8" s="52"/>
      <c r="NFF8" s="52"/>
      <c r="NFG8" s="52"/>
      <c r="NFH8" s="52"/>
      <c r="NFI8" s="52"/>
      <c r="NFJ8" s="52"/>
      <c r="NFK8" s="52"/>
      <c r="NFL8" s="52"/>
      <c r="NFM8" s="52"/>
      <c r="NFN8" s="52"/>
      <c r="NFO8" s="52"/>
      <c r="NFP8" s="52"/>
      <c r="NFQ8" s="52"/>
      <c r="NFR8" s="52"/>
      <c r="NFS8" s="52"/>
      <c r="NFT8" s="52"/>
      <c r="NFU8" s="52"/>
      <c r="NFV8" s="52"/>
      <c r="NFW8" s="52"/>
      <c r="NFX8" s="52"/>
      <c r="NFY8" s="52"/>
      <c r="NFZ8" s="52"/>
      <c r="NGA8" s="52"/>
      <c r="NGB8" s="52"/>
      <c r="NGC8" s="52"/>
      <c r="NGD8" s="52"/>
      <c r="NGE8" s="52"/>
      <c r="NGF8" s="52"/>
      <c r="NGG8" s="52"/>
      <c r="NGH8" s="52"/>
      <c r="NGI8" s="52"/>
      <c r="NGJ8" s="52"/>
      <c r="NGK8" s="52"/>
      <c r="NGL8" s="52"/>
      <c r="NGM8" s="52"/>
      <c r="NGN8" s="52"/>
      <c r="NGO8" s="52"/>
      <c r="NGP8" s="52"/>
      <c r="NGQ8" s="52"/>
      <c r="NGR8" s="52"/>
      <c r="NGS8" s="52"/>
      <c r="NGT8" s="52"/>
      <c r="NGU8" s="52"/>
      <c r="NGV8" s="52"/>
      <c r="NGW8" s="52"/>
      <c r="NGX8" s="52"/>
      <c r="NGY8" s="52"/>
      <c r="NGZ8" s="52"/>
      <c r="NHA8" s="52"/>
      <c r="NHB8" s="52"/>
      <c r="NHC8" s="52"/>
      <c r="NHD8" s="52"/>
      <c r="NHE8" s="52"/>
      <c r="NHF8" s="52"/>
      <c r="NHG8" s="52"/>
      <c r="NHH8" s="52"/>
      <c r="NHI8" s="52"/>
      <c r="NHJ8" s="52"/>
      <c r="NHK8" s="52"/>
      <c r="NHL8" s="52"/>
      <c r="NHM8" s="52"/>
      <c r="NHN8" s="52"/>
      <c r="NHO8" s="52"/>
      <c r="NHP8" s="52"/>
      <c r="NHQ8" s="52"/>
      <c r="NHR8" s="52"/>
      <c r="NHS8" s="52"/>
      <c r="NHT8" s="52"/>
      <c r="NHU8" s="52"/>
      <c r="NHV8" s="52"/>
      <c r="NHW8" s="52"/>
      <c r="NHX8" s="52"/>
      <c r="NHY8" s="52"/>
      <c r="NHZ8" s="52"/>
      <c r="NIA8" s="52"/>
      <c r="NIB8" s="52"/>
      <c r="NIC8" s="52"/>
      <c r="NID8" s="52"/>
      <c r="NIE8" s="52"/>
      <c r="NIF8" s="52"/>
      <c r="NIG8" s="52"/>
      <c r="NIH8" s="52"/>
      <c r="NII8" s="52"/>
      <c r="NIJ8" s="52"/>
      <c r="NIK8" s="52"/>
      <c r="NIL8" s="52"/>
      <c r="NIM8" s="52"/>
      <c r="NIN8" s="52"/>
      <c r="NIO8" s="52"/>
      <c r="NIP8" s="52"/>
      <c r="NIQ8" s="52"/>
      <c r="NIR8" s="52"/>
      <c r="NIS8" s="52"/>
      <c r="NIT8" s="52"/>
      <c r="NIU8" s="52"/>
      <c r="NIV8" s="52"/>
      <c r="NIW8" s="52"/>
      <c r="NIX8" s="52"/>
      <c r="NIY8" s="52"/>
      <c r="NIZ8" s="52"/>
      <c r="NJA8" s="52"/>
      <c r="NJB8" s="52"/>
      <c r="NJC8" s="52"/>
      <c r="NJD8" s="52"/>
      <c r="NJE8" s="52"/>
      <c r="NJF8" s="52"/>
      <c r="NJG8" s="52"/>
      <c r="NJH8" s="52"/>
      <c r="NJI8" s="52"/>
      <c r="NJJ8" s="52"/>
      <c r="NJK8" s="52"/>
      <c r="NJL8" s="52"/>
      <c r="NJM8" s="52"/>
      <c r="NJN8" s="52"/>
      <c r="NJO8" s="52"/>
      <c r="NJP8" s="52"/>
      <c r="NJQ8" s="52"/>
      <c r="NJR8" s="52"/>
      <c r="NJS8" s="52"/>
      <c r="NJT8" s="52"/>
      <c r="NJU8" s="52"/>
      <c r="NJV8" s="52"/>
      <c r="NJW8" s="52"/>
      <c r="NJX8" s="52"/>
      <c r="NJY8" s="52"/>
      <c r="NJZ8" s="52"/>
      <c r="NKA8" s="52"/>
      <c r="NKB8" s="52"/>
      <c r="NKC8" s="52"/>
      <c r="NKD8" s="52"/>
      <c r="NKE8" s="52"/>
      <c r="NKF8" s="52"/>
      <c r="NKG8" s="52"/>
      <c r="NKH8" s="52"/>
      <c r="NKI8" s="52"/>
      <c r="NKJ8" s="52"/>
      <c r="NKK8" s="52"/>
      <c r="NKL8" s="52"/>
      <c r="NKM8" s="52"/>
      <c r="NKN8" s="52"/>
      <c r="NKO8" s="52"/>
      <c r="NKP8" s="52"/>
      <c r="NKQ8" s="52"/>
      <c r="NKR8" s="52"/>
      <c r="NKS8" s="52"/>
      <c r="NKT8" s="52"/>
      <c r="NKU8" s="52"/>
      <c r="NKV8" s="52"/>
      <c r="NKW8" s="52"/>
      <c r="NKX8" s="52"/>
      <c r="NKY8" s="52"/>
      <c r="NKZ8" s="52"/>
      <c r="NLA8" s="52"/>
      <c r="NLB8" s="52"/>
      <c r="NLC8" s="52"/>
      <c r="NLD8" s="52"/>
      <c r="NLE8" s="52"/>
      <c r="NLF8" s="52"/>
      <c r="NLG8" s="52"/>
      <c r="NLH8" s="52"/>
      <c r="NLI8" s="52"/>
      <c r="NLJ8" s="52"/>
      <c r="NLK8" s="52"/>
      <c r="NLL8" s="52"/>
      <c r="NLM8" s="52"/>
      <c r="NLN8" s="52"/>
      <c r="NLO8" s="52"/>
      <c r="NLP8" s="52"/>
      <c r="NLQ8" s="52"/>
      <c r="NLR8" s="52"/>
      <c r="NLS8" s="52"/>
      <c r="NLT8" s="52"/>
      <c r="NLU8" s="52"/>
      <c r="NLV8" s="52"/>
      <c r="NLW8" s="52"/>
      <c r="NLX8" s="52"/>
      <c r="NLY8" s="52"/>
      <c r="NLZ8" s="52"/>
      <c r="NMA8" s="52"/>
      <c r="NMB8" s="52"/>
      <c r="NMC8" s="52"/>
      <c r="NMD8" s="52"/>
      <c r="NME8" s="52"/>
      <c r="NMF8" s="52"/>
      <c r="NMG8" s="52"/>
      <c r="NMH8" s="52"/>
      <c r="NMI8" s="52"/>
      <c r="NMJ8" s="52"/>
      <c r="NMK8" s="52"/>
      <c r="NML8" s="52"/>
      <c r="NMM8" s="52"/>
      <c r="NMN8" s="52"/>
      <c r="NMO8" s="52"/>
      <c r="NMP8" s="52"/>
      <c r="NMQ8" s="52"/>
      <c r="NMR8" s="52"/>
      <c r="NMS8" s="52"/>
      <c r="NMT8" s="52"/>
      <c r="NMU8" s="52"/>
      <c r="NMV8" s="52"/>
      <c r="NMW8" s="52"/>
      <c r="NMX8" s="52"/>
      <c r="NMY8" s="52"/>
      <c r="NMZ8" s="52"/>
      <c r="NNA8" s="52"/>
      <c r="NNB8" s="52"/>
      <c r="NNC8" s="52"/>
      <c r="NND8" s="52"/>
      <c r="NNE8" s="52"/>
      <c r="NNF8" s="52"/>
      <c r="NNG8" s="52"/>
      <c r="NNH8" s="52"/>
      <c r="NNI8" s="52"/>
      <c r="NNJ8" s="52"/>
      <c r="NNK8" s="52"/>
      <c r="NNL8" s="52"/>
      <c r="NNM8" s="52"/>
      <c r="NNN8" s="52"/>
      <c r="NNO8" s="52"/>
      <c r="NNP8" s="52"/>
      <c r="NNQ8" s="52"/>
      <c r="NNR8" s="52"/>
      <c r="NNS8" s="52"/>
      <c r="NNT8" s="52"/>
      <c r="NNU8" s="52"/>
      <c r="NNV8" s="52"/>
      <c r="NNW8" s="52"/>
      <c r="NNX8" s="52"/>
      <c r="NNY8" s="52"/>
      <c r="NNZ8" s="52"/>
      <c r="NOA8" s="52"/>
      <c r="NOB8" s="52"/>
      <c r="NOC8" s="52"/>
      <c r="NOD8" s="52"/>
      <c r="NOE8" s="52"/>
      <c r="NOF8" s="52"/>
      <c r="NOG8" s="52"/>
      <c r="NOH8" s="52"/>
      <c r="NOI8" s="52"/>
      <c r="NOJ8" s="52"/>
      <c r="NOK8" s="52"/>
      <c r="NOL8" s="52"/>
      <c r="NOM8" s="52"/>
      <c r="NON8" s="52"/>
      <c r="NOO8" s="52"/>
      <c r="NOP8" s="52"/>
      <c r="NOQ8" s="52"/>
      <c r="NOR8" s="52"/>
      <c r="NOS8" s="52"/>
      <c r="NOT8" s="52"/>
      <c r="NOU8" s="52"/>
      <c r="NOV8" s="52"/>
      <c r="NOW8" s="52"/>
      <c r="NOX8" s="52"/>
      <c r="NOY8" s="52"/>
      <c r="NOZ8" s="52"/>
      <c r="NPA8" s="52"/>
      <c r="NPB8" s="52"/>
      <c r="NPC8" s="52"/>
      <c r="NPD8" s="52"/>
      <c r="NPE8" s="52"/>
      <c r="NPF8" s="52"/>
      <c r="NPG8" s="52"/>
      <c r="NPH8" s="52"/>
      <c r="NPI8" s="52"/>
      <c r="NPJ8" s="52"/>
      <c r="NPK8" s="52"/>
      <c r="NPL8" s="52"/>
      <c r="NPM8" s="52"/>
      <c r="NPN8" s="52"/>
      <c r="NPO8" s="52"/>
      <c r="NPP8" s="52"/>
      <c r="NPQ8" s="52"/>
      <c r="NPR8" s="52"/>
      <c r="NPS8" s="52"/>
      <c r="NPT8" s="52"/>
      <c r="NPU8" s="52"/>
      <c r="NPV8" s="52"/>
      <c r="NPW8" s="52"/>
      <c r="NPX8" s="52"/>
      <c r="NPY8" s="52"/>
      <c r="NPZ8" s="52"/>
      <c r="NQA8" s="52"/>
      <c r="NQB8" s="52"/>
      <c r="NQC8" s="52"/>
      <c r="NQD8" s="52"/>
      <c r="NQE8" s="52"/>
      <c r="NQF8" s="52"/>
      <c r="NQG8" s="52"/>
      <c r="NQH8" s="52"/>
      <c r="NQI8" s="52"/>
      <c r="NQJ8" s="52"/>
      <c r="NQK8" s="52"/>
      <c r="NQL8" s="52"/>
      <c r="NQM8" s="52"/>
      <c r="NQN8" s="52"/>
      <c r="NQO8" s="52"/>
      <c r="NQP8" s="52"/>
      <c r="NQQ8" s="52"/>
      <c r="NQR8" s="52"/>
      <c r="NQS8" s="52"/>
      <c r="NQT8" s="52"/>
      <c r="NQU8" s="52"/>
      <c r="NQV8" s="52"/>
      <c r="NQW8" s="52"/>
      <c r="NQX8" s="52"/>
      <c r="NQY8" s="52"/>
      <c r="NQZ8" s="52"/>
      <c r="NRA8" s="52"/>
      <c r="NRB8" s="52"/>
      <c r="NRC8" s="52"/>
      <c r="NRD8" s="52"/>
      <c r="NRE8" s="52"/>
      <c r="NRF8" s="52"/>
      <c r="NRG8" s="52"/>
      <c r="NRH8" s="52"/>
      <c r="NRI8" s="52"/>
      <c r="NRJ8" s="52"/>
      <c r="NRK8" s="52"/>
      <c r="NRL8" s="52"/>
      <c r="NRM8" s="52"/>
      <c r="NRN8" s="52"/>
      <c r="NRO8" s="52"/>
      <c r="NRP8" s="52"/>
      <c r="NRQ8" s="52"/>
      <c r="NRR8" s="52"/>
      <c r="NRS8" s="52"/>
      <c r="NRT8" s="52"/>
      <c r="NRU8" s="52"/>
      <c r="NRV8" s="52"/>
      <c r="NRW8" s="52"/>
      <c r="NRX8" s="52"/>
      <c r="NRY8" s="52"/>
      <c r="NRZ8" s="52"/>
      <c r="NSA8" s="52"/>
      <c r="NSB8" s="52"/>
      <c r="NSC8" s="52"/>
      <c r="NSD8" s="52"/>
      <c r="NSE8" s="52"/>
      <c r="NSF8" s="52"/>
      <c r="NSG8" s="52"/>
      <c r="NSH8" s="52"/>
      <c r="NSI8" s="52"/>
      <c r="NSJ8" s="52"/>
      <c r="NSK8" s="52"/>
      <c r="NSL8" s="52"/>
      <c r="NSM8" s="52"/>
      <c r="NSN8" s="52"/>
      <c r="NSO8" s="52"/>
      <c r="NSP8" s="52"/>
      <c r="NSQ8" s="52"/>
      <c r="NSR8" s="52"/>
      <c r="NSS8" s="52"/>
      <c r="NST8" s="52"/>
      <c r="NSU8" s="52"/>
      <c r="NSV8" s="52"/>
      <c r="NSW8" s="52"/>
      <c r="NSX8" s="52"/>
      <c r="NSY8" s="52"/>
      <c r="NSZ8" s="52"/>
      <c r="NTA8" s="52"/>
      <c r="NTB8" s="52"/>
      <c r="NTC8" s="52"/>
      <c r="NTD8" s="52"/>
      <c r="NTE8" s="52"/>
      <c r="NTF8" s="52"/>
      <c r="NTG8" s="52"/>
      <c r="NTH8" s="52"/>
      <c r="NTI8" s="52"/>
      <c r="NTJ8" s="52"/>
      <c r="NTK8" s="52"/>
      <c r="NTL8" s="52"/>
      <c r="NTM8" s="52"/>
      <c r="NTN8" s="52"/>
      <c r="NTO8" s="52"/>
      <c r="NTP8" s="52"/>
      <c r="NTQ8" s="52"/>
      <c r="NTR8" s="52"/>
      <c r="NTS8" s="52"/>
      <c r="NTT8" s="52"/>
      <c r="NTU8" s="52"/>
      <c r="NTV8" s="52"/>
      <c r="NTW8" s="52"/>
      <c r="NTX8" s="52"/>
      <c r="NTY8" s="52"/>
      <c r="NTZ8" s="52"/>
      <c r="NUA8" s="52"/>
      <c r="NUB8" s="52"/>
      <c r="NUC8" s="52"/>
      <c r="NUD8" s="52"/>
      <c r="NUE8" s="52"/>
      <c r="NUF8" s="52"/>
      <c r="NUG8" s="52"/>
      <c r="NUH8" s="52"/>
      <c r="NUI8" s="52"/>
      <c r="NUJ8" s="52"/>
      <c r="NUK8" s="52"/>
      <c r="NUL8" s="52"/>
      <c r="NUM8" s="52"/>
      <c r="NUN8" s="52"/>
      <c r="NUO8" s="52"/>
      <c r="NUP8" s="52"/>
      <c r="NUQ8" s="52"/>
      <c r="NUR8" s="52"/>
      <c r="NUS8" s="52"/>
      <c r="NUT8" s="52"/>
      <c r="NUU8" s="52"/>
      <c r="NUV8" s="52"/>
      <c r="NUW8" s="52"/>
      <c r="NUX8" s="52"/>
      <c r="NUY8" s="52"/>
      <c r="NUZ8" s="52"/>
      <c r="NVA8" s="52"/>
      <c r="NVB8" s="52"/>
      <c r="NVC8" s="52"/>
      <c r="NVD8" s="52"/>
      <c r="NVE8" s="52"/>
      <c r="NVF8" s="52"/>
      <c r="NVG8" s="52"/>
      <c r="NVH8" s="52"/>
      <c r="NVI8" s="52"/>
      <c r="NVJ8" s="52"/>
      <c r="NVK8" s="52"/>
      <c r="NVL8" s="52"/>
      <c r="NVM8" s="52"/>
      <c r="NVN8" s="52"/>
      <c r="NVO8" s="52"/>
      <c r="NVP8" s="52"/>
      <c r="NVQ8" s="52"/>
      <c r="NVR8" s="52"/>
      <c r="NVS8" s="52"/>
      <c r="NVT8" s="52"/>
      <c r="NVU8" s="52"/>
      <c r="NVV8" s="52"/>
      <c r="NVW8" s="52"/>
      <c r="NVX8" s="52"/>
      <c r="NVY8" s="52"/>
      <c r="NVZ8" s="52"/>
      <c r="NWA8" s="52"/>
      <c r="NWB8" s="52"/>
      <c r="NWC8" s="52"/>
      <c r="NWD8" s="52"/>
      <c r="NWE8" s="52"/>
      <c r="NWF8" s="52"/>
      <c r="NWG8" s="52"/>
      <c r="NWH8" s="52"/>
      <c r="NWI8" s="52"/>
      <c r="NWJ8" s="52"/>
      <c r="NWK8" s="52"/>
      <c r="NWL8" s="52"/>
      <c r="NWM8" s="52"/>
      <c r="NWN8" s="52"/>
      <c r="NWO8" s="52"/>
      <c r="NWP8" s="52"/>
      <c r="NWQ8" s="52"/>
      <c r="NWR8" s="52"/>
      <c r="NWS8" s="52"/>
      <c r="NWT8" s="52"/>
      <c r="NWU8" s="52"/>
      <c r="NWV8" s="52"/>
      <c r="NWW8" s="52"/>
      <c r="NWX8" s="52"/>
      <c r="NWY8" s="52"/>
      <c r="NWZ8" s="52"/>
      <c r="NXA8" s="52"/>
      <c r="NXB8" s="52"/>
      <c r="NXC8" s="52"/>
      <c r="NXD8" s="52"/>
      <c r="NXE8" s="52"/>
      <c r="NXF8" s="52"/>
      <c r="NXG8" s="52"/>
      <c r="NXH8" s="52"/>
      <c r="NXI8" s="52"/>
      <c r="NXJ8" s="52"/>
      <c r="NXK8" s="52"/>
      <c r="NXL8" s="52"/>
      <c r="NXM8" s="52"/>
      <c r="NXN8" s="52"/>
      <c r="NXO8" s="52"/>
      <c r="NXP8" s="52"/>
      <c r="NXQ8" s="52"/>
      <c r="NXR8" s="52"/>
      <c r="NXS8" s="52"/>
      <c r="NXT8" s="52"/>
      <c r="NXU8" s="52"/>
      <c r="NXV8" s="52"/>
      <c r="NXW8" s="52"/>
      <c r="NXX8" s="52"/>
      <c r="NXY8" s="52"/>
      <c r="NXZ8" s="52"/>
      <c r="NYA8" s="52"/>
      <c r="NYB8" s="52"/>
      <c r="NYC8" s="52"/>
      <c r="NYD8" s="52"/>
      <c r="NYE8" s="52"/>
      <c r="NYF8" s="52"/>
      <c r="NYG8" s="52"/>
      <c r="NYH8" s="52"/>
      <c r="NYI8" s="52"/>
      <c r="NYJ8" s="52"/>
      <c r="NYK8" s="52"/>
      <c r="NYL8" s="52"/>
      <c r="NYM8" s="52"/>
      <c r="NYN8" s="52"/>
      <c r="NYO8" s="52"/>
      <c r="NYP8" s="52"/>
      <c r="NYQ8" s="52"/>
      <c r="NYR8" s="52"/>
      <c r="NYS8" s="52"/>
      <c r="NYT8" s="52"/>
      <c r="NYU8" s="52"/>
      <c r="NYV8" s="52"/>
      <c r="NYW8" s="52"/>
      <c r="NYX8" s="52"/>
      <c r="NYY8" s="52"/>
      <c r="NYZ8" s="52"/>
      <c r="NZA8" s="52"/>
      <c r="NZB8" s="52"/>
      <c r="NZC8" s="52"/>
      <c r="NZD8" s="52"/>
      <c r="NZE8" s="52"/>
      <c r="NZF8" s="52"/>
      <c r="NZG8" s="52"/>
      <c r="NZH8" s="52"/>
      <c r="NZI8" s="52"/>
      <c r="NZJ8" s="52"/>
      <c r="NZK8" s="52"/>
      <c r="NZL8" s="52"/>
      <c r="NZM8" s="52"/>
      <c r="NZN8" s="52"/>
      <c r="NZO8" s="52"/>
      <c r="NZP8" s="52"/>
      <c r="NZQ8" s="52"/>
      <c r="NZR8" s="52"/>
      <c r="NZS8" s="52"/>
      <c r="NZT8" s="52"/>
      <c r="NZU8" s="52"/>
      <c r="NZV8" s="52"/>
      <c r="NZW8" s="52"/>
      <c r="NZX8" s="52"/>
      <c r="NZY8" s="52"/>
      <c r="NZZ8" s="52"/>
      <c r="OAA8" s="52"/>
      <c r="OAB8" s="52"/>
      <c r="OAC8" s="52"/>
      <c r="OAD8" s="52"/>
      <c r="OAE8" s="52"/>
      <c r="OAF8" s="52"/>
      <c r="OAG8" s="52"/>
      <c r="OAH8" s="52"/>
      <c r="OAI8" s="52"/>
      <c r="OAJ8" s="52"/>
      <c r="OAK8" s="52"/>
      <c r="OAL8" s="52"/>
      <c r="OAM8" s="52"/>
      <c r="OAN8" s="52"/>
      <c r="OAO8" s="52"/>
      <c r="OAP8" s="52"/>
      <c r="OAQ8" s="52"/>
      <c r="OAR8" s="52"/>
      <c r="OAS8" s="52"/>
      <c r="OAT8" s="52"/>
      <c r="OAU8" s="52"/>
      <c r="OAV8" s="52"/>
      <c r="OAW8" s="52"/>
      <c r="OAX8" s="52"/>
      <c r="OAY8" s="52"/>
      <c r="OAZ8" s="52"/>
      <c r="OBA8" s="52"/>
      <c r="OBB8" s="52"/>
      <c r="OBC8" s="52"/>
      <c r="OBD8" s="52"/>
      <c r="OBE8" s="52"/>
      <c r="OBF8" s="52"/>
      <c r="OBG8" s="52"/>
      <c r="OBH8" s="52"/>
      <c r="OBI8" s="52"/>
      <c r="OBJ8" s="52"/>
      <c r="OBK8" s="52"/>
      <c r="OBL8" s="52"/>
      <c r="OBM8" s="52"/>
      <c r="OBN8" s="52"/>
      <c r="OBO8" s="52"/>
      <c r="OBP8" s="52"/>
      <c r="OBQ8" s="52"/>
      <c r="OBR8" s="52"/>
      <c r="OBS8" s="52"/>
      <c r="OBT8" s="52"/>
      <c r="OBU8" s="52"/>
      <c r="OBV8" s="52"/>
      <c r="OBW8" s="52"/>
      <c r="OBX8" s="52"/>
      <c r="OBY8" s="52"/>
      <c r="OBZ8" s="52"/>
      <c r="OCA8" s="52"/>
      <c r="OCB8" s="52"/>
      <c r="OCC8" s="52"/>
      <c r="OCD8" s="52"/>
      <c r="OCE8" s="52"/>
      <c r="OCF8" s="52"/>
      <c r="OCG8" s="52"/>
      <c r="OCH8" s="52"/>
      <c r="OCI8" s="52"/>
      <c r="OCJ8" s="52"/>
      <c r="OCK8" s="52"/>
      <c r="OCL8" s="52"/>
      <c r="OCM8" s="52"/>
      <c r="OCN8" s="52"/>
      <c r="OCO8" s="52"/>
      <c r="OCP8" s="52"/>
      <c r="OCQ8" s="52"/>
      <c r="OCR8" s="52"/>
      <c r="OCS8" s="52"/>
      <c r="OCT8" s="52"/>
      <c r="OCU8" s="52"/>
      <c r="OCV8" s="52"/>
      <c r="OCW8" s="52"/>
      <c r="OCX8" s="52"/>
      <c r="OCY8" s="52"/>
      <c r="OCZ8" s="52"/>
      <c r="ODA8" s="52"/>
      <c r="ODB8" s="52"/>
      <c r="ODC8" s="52"/>
      <c r="ODD8" s="52"/>
      <c r="ODE8" s="52"/>
      <c r="ODF8" s="52"/>
      <c r="ODG8" s="52"/>
      <c r="ODH8" s="52"/>
      <c r="ODI8" s="52"/>
      <c r="ODJ8" s="52"/>
      <c r="ODK8" s="52"/>
      <c r="ODL8" s="52"/>
      <c r="ODM8" s="52"/>
      <c r="ODN8" s="52"/>
      <c r="ODO8" s="52"/>
      <c r="ODP8" s="52"/>
      <c r="ODQ8" s="52"/>
      <c r="ODR8" s="52"/>
      <c r="ODS8" s="52"/>
      <c r="ODT8" s="52"/>
      <c r="ODU8" s="52"/>
      <c r="ODV8" s="52"/>
      <c r="ODW8" s="52"/>
      <c r="ODX8" s="52"/>
      <c r="ODY8" s="52"/>
      <c r="ODZ8" s="52"/>
      <c r="OEA8" s="52"/>
      <c r="OEB8" s="52"/>
      <c r="OEC8" s="52"/>
      <c r="OED8" s="52"/>
      <c r="OEE8" s="52"/>
      <c r="OEF8" s="52"/>
      <c r="OEG8" s="52"/>
      <c r="OEH8" s="52"/>
      <c r="OEI8" s="52"/>
      <c r="OEJ8" s="52"/>
      <c r="OEK8" s="52"/>
      <c r="OEL8" s="52"/>
      <c r="OEM8" s="52"/>
      <c r="OEN8" s="52"/>
      <c r="OEO8" s="52"/>
      <c r="OEP8" s="52"/>
      <c r="OEQ8" s="52"/>
      <c r="OER8" s="52"/>
      <c r="OES8" s="52"/>
      <c r="OET8" s="52"/>
      <c r="OEU8" s="52"/>
      <c r="OEV8" s="52"/>
      <c r="OEW8" s="52"/>
      <c r="OEX8" s="52"/>
      <c r="OEY8" s="52"/>
      <c r="OEZ8" s="52"/>
      <c r="OFA8" s="52"/>
      <c r="OFB8" s="52"/>
      <c r="OFC8" s="52"/>
      <c r="OFD8" s="52"/>
      <c r="OFE8" s="52"/>
      <c r="OFF8" s="52"/>
      <c r="OFG8" s="52"/>
      <c r="OFH8" s="52"/>
      <c r="OFI8" s="52"/>
      <c r="OFJ8" s="52"/>
      <c r="OFK8" s="52"/>
      <c r="OFL8" s="52"/>
      <c r="OFM8" s="52"/>
      <c r="OFN8" s="52"/>
      <c r="OFO8" s="52"/>
      <c r="OFP8" s="52"/>
      <c r="OFQ8" s="52"/>
      <c r="OFR8" s="52"/>
      <c r="OFS8" s="52"/>
      <c r="OFT8" s="52"/>
      <c r="OFU8" s="52"/>
      <c r="OFV8" s="52"/>
      <c r="OFW8" s="52"/>
      <c r="OFX8" s="52"/>
      <c r="OFY8" s="52"/>
      <c r="OFZ8" s="52"/>
      <c r="OGA8" s="52"/>
      <c r="OGB8" s="52"/>
      <c r="OGC8" s="52"/>
      <c r="OGD8" s="52"/>
      <c r="OGE8" s="52"/>
      <c r="OGF8" s="52"/>
      <c r="OGG8" s="52"/>
      <c r="OGH8" s="52"/>
      <c r="OGI8" s="52"/>
      <c r="OGJ8" s="52"/>
      <c r="OGK8" s="52"/>
      <c r="OGL8" s="52"/>
      <c r="OGM8" s="52"/>
      <c r="OGN8" s="52"/>
      <c r="OGO8" s="52"/>
      <c r="OGP8" s="52"/>
      <c r="OGQ8" s="52"/>
      <c r="OGR8" s="52"/>
      <c r="OGS8" s="52"/>
      <c r="OGT8" s="52"/>
      <c r="OGU8" s="52"/>
      <c r="OGV8" s="52"/>
      <c r="OGW8" s="52"/>
      <c r="OGX8" s="52"/>
      <c r="OGY8" s="52"/>
      <c r="OGZ8" s="52"/>
      <c r="OHA8" s="52"/>
      <c r="OHB8" s="52"/>
      <c r="OHC8" s="52"/>
      <c r="OHD8" s="52"/>
      <c r="OHE8" s="52"/>
      <c r="OHF8" s="52"/>
      <c r="OHG8" s="52"/>
      <c r="OHH8" s="52"/>
      <c r="OHI8" s="52"/>
      <c r="OHJ8" s="52"/>
      <c r="OHK8" s="52"/>
      <c r="OHL8" s="52"/>
      <c r="OHM8" s="52"/>
      <c r="OHN8" s="52"/>
      <c r="OHO8" s="52"/>
      <c r="OHP8" s="52"/>
      <c r="OHQ8" s="52"/>
      <c r="OHR8" s="52"/>
      <c r="OHS8" s="52"/>
      <c r="OHT8" s="52"/>
      <c r="OHU8" s="52"/>
      <c r="OHV8" s="52"/>
      <c r="OHW8" s="52"/>
      <c r="OHX8" s="52"/>
      <c r="OHY8" s="52"/>
      <c r="OHZ8" s="52"/>
      <c r="OIA8" s="52"/>
      <c r="OIB8" s="52"/>
      <c r="OIC8" s="52"/>
      <c r="OID8" s="52"/>
      <c r="OIE8" s="52"/>
      <c r="OIF8" s="52"/>
      <c r="OIG8" s="52"/>
      <c r="OIH8" s="52"/>
      <c r="OII8" s="52"/>
      <c r="OIJ8" s="52"/>
      <c r="OIK8" s="52"/>
      <c r="OIL8" s="52"/>
      <c r="OIM8" s="52"/>
      <c r="OIN8" s="52"/>
      <c r="OIO8" s="52"/>
      <c r="OIP8" s="52"/>
      <c r="OIQ8" s="52"/>
      <c r="OIR8" s="52"/>
      <c r="OIS8" s="52"/>
      <c r="OIT8" s="52"/>
      <c r="OIU8" s="52"/>
      <c r="OIV8" s="52"/>
      <c r="OIW8" s="52"/>
      <c r="OIX8" s="52"/>
      <c r="OIY8" s="52"/>
      <c r="OIZ8" s="52"/>
      <c r="OJA8" s="52"/>
      <c r="OJB8" s="52"/>
      <c r="OJC8" s="52"/>
      <c r="OJD8" s="52"/>
      <c r="OJE8" s="52"/>
      <c r="OJF8" s="52"/>
      <c r="OJG8" s="52"/>
      <c r="OJH8" s="52"/>
      <c r="OJI8" s="52"/>
      <c r="OJJ8" s="52"/>
      <c r="OJK8" s="52"/>
      <c r="OJL8" s="52"/>
      <c r="OJM8" s="52"/>
      <c r="OJN8" s="52"/>
      <c r="OJO8" s="52"/>
      <c r="OJP8" s="52"/>
      <c r="OJQ8" s="52"/>
      <c r="OJR8" s="52"/>
      <c r="OJS8" s="52"/>
      <c r="OJT8" s="52"/>
      <c r="OJU8" s="52"/>
      <c r="OJV8" s="52"/>
      <c r="OJW8" s="52"/>
      <c r="OJX8" s="52"/>
      <c r="OJY8" s="52"/>
      <c r="OJZ8" s="52"/>
      <c r="OKA8" s="52"/>
      <c r="OKB8" s="52"/>
      <c r="OKC8" s="52"/>
      <c r="OKD8" s="52"/>
      <c r="OKE8" s="52"/>
      <c r="OKF8" s="52"/>
      <c r="OKG8" s="52"/>
      <c r="OKH8" s="52"/>
      <c r="OKI8" s="52"/>
      <c r="OKJ8" s="52"/>
      <c r="OKK8" s="52"/>
      <c r="OKL8" s="52"/>
      <c r="OKM8" s="52"/>
      <c r="OKN8" s="52"/>
      <c r="OKO8" s="52"/>
      <c r="OKP8" s="52"/>
      <c r="OKQ8" s="52"/>
      <c r="OKR8" s="52"/>
      <c r="OKS8" s="52"/>
      <c r="OKT8" s="52"/>
      <c r="OKU8" s="52"/>
      <c r="OKV8" s="52"/>
      <c r="OKW8" s="52"/>
      <c r="OKX8" s="52"/>
      <c r="OKY8" s="52"/>
      <c r="OKZ8" s="52"/>
      <c r="OLA8" s="52"/>
      <c r="OLB8" s="52"/>
      <c r="OLC8" s="52"/>
      <c r="OLD8" s="52"/>
      <c r="OLE8" s="52"/>
      <c r="OLF8" s="52"/>
      <c r="OLG8" s="52"/>
      <c r="OLH8" s="52"/>
      <c r="OLI8" s="52"/>
      <c r="OLJ8" s="52"/>
      <c r="OLK8" s="52"/>
      <c r="OLL8" s="52"/>
      <c r="OLM8" s="52"/>
      <c r="OLN8" s="52"/>
      <c r="OLO8" s="52"/>
      <c r="OLP8" s="52"/>
      <c r="OLQ8" s="52"/>
      <c r="OLR8" s="52"/>
      <c r="OLS8" s="52"/>
      <c r="OLT8" s="52"/>
      <c r="OLU8" s="52"/>
      <c r="OLV8" s="52"/>
      <c r="OLW8" s="52"/>
      <c r="OLX8" s="52"/>
      <c r="OLY8" s="52"/>
      <c r="OLZ8" s="52"/>
      <c r="OMA8" s="52"/>
      <c r="OMB8" s="52"/>
      <c r="OMC8" s="52"/>
      <c r="OMD8" s="52"/>
      <c r="OME8" s="52"/>
      <c r="OMF8" s="52"/>
      <c r="OMG8" s="52"/>
      <c r="OMH8" s="52"/>
      <c r="OMI8" s="52"/>
      <c r="OMJ8" s="52"/>
      <c r="OMK8" s="52"/>
      <c r="OML8" s="52"/>
      <c r="OMM8" s="52"/>
      <c r="OMN8" s="52"/>
      <c r="OMO8" s="52"/>
      <c r="OMP8" s="52"/>
      <c r="OMQ8" s="52"/>
      <c r="OMR8" s="52"/>
      <c r="OMS8" s="52"/>
      <c r="OMT8" s="52"/>
      <c r="OMU8" s="52"/>
      <c r="OMV8" s="52"/>
      <c r="OMW8" s="52"/>
      <c r="OMX8" s="52"/>
      <c r="OMY8" s="52"/>
      <c r="OMZ8" s="52"/>
      <c r="ONA8" s="52"/>
      <c r="ONB8" s="52"/>
      <c r="ONC8" s="52"/>
      <c r="OND8" s="52"/>
      <c r="ONE8" s="52"/>
      <c r="ONF8" s="52"/>
      <c r="ONG8" s="52"/>
      <c r="ONH8" s="52"/>
      <c r="ONI8" s="52"/>
      <c r="ONJ8" s="52"/>
      <c r="ONK8" s="52"/>
      <c r="ONL8" s="52"/>
      <c r="ONM8" s="52"/>
      <c r="ONN8" s="52"/>
      <c r="ONO8" s="52"/>
      <c r="ONP8" s="52"/>
      <c r="ONQ8" s="52"/>
      <c r="ONR8" s="52"/>
      <c r="ONS8" s="52"/>
      <c r="ONT8" s="52"/>
      <c r="ONU8" s="52"/>
      <c r="ONV8" s="52"/>
      <c r="ONW8" s="52"/>
      <c r="ONX8" s="52"/>
      <c r="ONY8" s="52"/>
      <c r="ONZ8" s="52"/>
      <c r="OOA8" s="52"/>
      <c r="OOB8" s="52"/>
      <c r="OOC8" s="52"/>
      <c r="OOD8" s="52"/>
      <c r="OOE8" s="52"/>
      <c r="OOF8" s="52"/>
      <c r="OOG8" s="52"/>
      <c r="OOH8" s="52"/>
      <c r="OOI8" s="52"/>
      <c r="OOJ8" s="52"/>
      <c r="OOK8" s="52"/>
      <c r="OOL8" s="52"/>
      <c r="OOM8" s="52"/>
      <c r="OON8" s="52"/>
      <c r="OOO8" s="52"/>
      <c r="OOP8" s="52"/>
      <c r="OOQ8" s="52"/>
      <c r="OOR8" s="52"/>
      <c r="OOS8" s="52"/>
      <c r="OOT8" s="52"/>
      <c r="OOU8" s="52"/>
      <c r="OOV8" s="52"/>
      <c r="OOW8" s="52"/>
      <c r="OOX8" s="52"/>
      <c r="OOY8" s="52"/>
      <c r="OOZ8" s="52"/>
      <c r="OPA8" s="52"/>
      <c r="OPB8" s="52"/>
      <c r="OPC8" s="52"/>
      <c r="OPD8" s="52"/>
      <c r="OPE8" s="52"/>
      <c r="OPF8" s="52"/>
      <c r="OPG8" s="52"/>
      <c r="OPH8" s="52"/>
      <c r="OPI8" s="52"/>
      <c r="OPJ8" s="52"/>
      <c r="OPK8" s="52"/>
      <c r="OPL8" s="52"/>
      <c r="OPM8" s="52"/>
      <c r="OPN8" s="52"/>
      <c r="OPO8" s="52"/>
      <c r="OPP8" s="52"/>
      <c r="OPQ8" s="52"/>
      <c r="OPR8" s="52"/>
      <c r="OPS8" s="52"/>
      <c r="OPT8" s="52"/>
      <c r="OPU8" s="52"/>
      <c r="OPV8" s="52"/>
      <c r="OPW8" s="52"/>
      <c r="OPX8" s="52"/>
      <c r="OPY8" s="52"/>
      <c r="OPZ8" s="52"/>
      <c r="OQA8" s="52"/>
      <c r="OQB8" s="52"/>
      <c r="OQC8" s="52"/>
      <c r="OQD8" s="52"/>
      <c r="OQE8" s="52"/>
      <c r="OQF8" s="52"/>
      <c r="OQG8" s="52"/>
      <c r="OQH8" s="52"/>
      <c r="OQI8" s="52"/>
      <c r="OQJ8" s="52"/>
      <c r="OQK8" s="52"/>
      <c r="OQL8" s="52"/>
      <c r="OQM8" s="52"/>
      <c r="OQN8" s="52"/>
      <c r="OQO8" s="52"/>
      <c r="OQP8" s="52"/>
      <c r="OQQ8" s="52"/>
      <c r="OQR8" s="52"/>
      <c r="OQS8" s="52"/>
      <c r="OQT8" s="52"/>
      <c r="OQU8" s="52"/>
      <c r="OQV8" s="52"/>
      <c r="OQW8" s="52"/>
      <c r="OQX8" s="52"/>
      <c r="OQY8" s="52"/>
      <c r="OQZ8" s="52"/>
      <c r="ORA8" s="52"/>
      <c r="ORB8" s="52"/>
      <c r="ORC8" s="52"/>
      <c r="ORD8" s="52"/>
      <c r="ORE8" s="52"/>
      <c r="ORF8" s="52"/>
      <c r="ORG8" s="52"/>
      <c r="ORH8" s="52"/>
      <c r="ORI8" s="52"/>
      <c r="ORJ8" s="52"/>
      <c r="ORK8" s="52"/>
      <c r="ORL8" s="52"/>
      <c r="ORM8" s="52"/>
      <c r="ORN8" s="52"/>
      <c r="ORO8" s="52"/>
      <c r="ORP8" s="52"/>
      <c r="ORQ8" s="52"/>
      <c r="ORR8" s="52"/>
      <c r="ORS8" s="52"/>
      <c r="ORT8" s="52"/>
      <c r="ORU8" s="52"/>
      <c r="ORV8" s="52"/>
      <c r="ORW8" s="52"/>
      <c r="ORX8" s="52"/>
      <c r="ORY8" s="52"/>
      <c r="ORZ8" s="52"/>
      <c r="OSA8" s="52"/>
      <c r="OSB8" s="52"/>
      <c r="OSC8" s="52"/>
      <c r="OSD8" s="52"/>
      <c r="OSE8" s="52"/>
      <c r="OSF8" s="52"/>
      <c r="OSG8" s="52"/>
      <c r="OSH8" s="52"/>
      <c r="OSI8" s="52"/>
      <c r="OSJ8" s="52"/>
      <c r="OSK8" s="52"/>
      <c r="OSL8" s="52"/>
      <c r="OSM8" s="52"/>
      <c r="OSN8" s="52"/>
      <c r="OSO8" s="52"/>
      <c r="OSP8" s="52"/>
      <c r="OSQ8" s="52"/>
      <c r="OSR8" s="52"/>
      <c r="OSS8" s="52"/>
      <c r="OST8" s="52"/>
      <c r="OSU8" s="52"/>
      <c r="OSV8" s="52"/>
      <c r="OSW8" s="52"/>
      <c r="OSX8" s="52"/>
      <c r="OSY8" s="52"/>
      <c r="OSZ8" s="52"/>
      <c r="OTA8" s="52"/>
      <c r="OTB8" s="52"/>
      <c r="OTC8" s="52"/>
      <c r="OTD8" s="52"/>
      <c r="OTE8" s="52"/>
      <c r="OTF8" s="52"/>
      <c r="OTG8" s="52"/>
      <c r="OTH8" s="52"/>
      <c r="OTI8" s="52"/>
      <c r="OTJ8" s="52"/>
      <c r="OTK8" s="52"/>
      <c r="OTL8" s="52"/>
      <c r="OTM8" s="52"/>
      <c r="OTN8" s="52"/>
      <c r="OTO8" s="52"/>
      <c r="OTP8" s="52"/>
      <c r="OTQ8" s="52"/>
      <c r="OTR8" s="52"/>
      <c r="OTS8" s="52"/>
      <c r="OTT8" s="52"/>
      <c r="OTU8" s="52"/>
      <c r="OTV8" s="52"/>
      <c r="OTW8" s="52"/>
      <c r="OTX8" s="52"/>
      <c r="OTY8" s="52"/>
      <c r="OTZ8" s="52"/>
      <c r="OUA8" s="52"/>
      <c r="OUB8" s="52"/>
      <c r="OUC8" s="52"/>
      <c r="OUD8" s="52"/>
      <c r="OUE8" s="52"/>
      <c r="OUF8" s="52"/>
      <c r="OUG8" s="52"/>
      <c r="OUH8" s="52"/>
      <c r="OUI8" s="52"/>
      <c r="OUJ8" s="52"/>
      <c r="OUK8" s="52"/>
      <c r="OUL8" s="52"/>
      <c r="OUM8" s="52"/>
      <c r="OUN8" s="52"/>
      <c r="OUO8" s="52"/>
      <c r="OUP8" s="52"/>
      <c r="OUQ8" s="52"/>
      <c r="OUR8" s="52"/>
      <c r="OUS8" s="52"/>
      <c r="OUT8" s="52"/>
      <c r="OUU8" s="52"/>
      <c r="OUV8" s="52"/>
      <c r="OUW8" s="52"/>
      <c r="OUX8" s="52"/>
      <c r="OUY8" s="52"/>
      <c r="OUZ8" s="52"/>
      <c r="OVA8" s="52"/>
      <c r="OVB8" s="52"/>
      <c r="OVC8" s="52"/>
      <c r="OVD8" s="52"/>
      <c r="OVE8" s="52"/>
      <c r="OVF8" s="52"/>
      <c r="OVG8" s="52"/>
      <c r="OVH8" s="52"/>
      <c r="OVI8" s="52"/>
      <c r="OVJ8" s="52"/>
      <c r="OVK8" s="52"/>
      <c r="OVL8" s="52"/>
      <c r="OVM8" s="52"/>
      <c r="OVN8" s="52"/>
      <c r="OVO8" s="52"/>
      <c r="OVP8" s="52"/>
      <c r="OVQ8" s="52"/>
      <c r="OVR8" s="52"/>
      <c r="OVS8" s="52"/>
      <c r="OVT8" s="52"/>
      <c r="OVU8" s="52"/>
      <c r="OVV8" s="52"/>
      <c r="OVW8" s="52"/>
      <c r="OVX8" s="52"/>
      <c r="OVY8" s="52"/>
      <c r="OVZ8" s="52"/>
      <c r="OWA8" s="52"/>
      <c r="OWB8" s="52"/>
      <c r="OWC8" s="52"/>
      <c r="OWD8" s="52"/>
      <c r="OWE8" s="52"/>
      <c r="OWF8" s="52"/>
      <c r="OWG8" s="52"/>
      <c r="OWH8" s="52"/>
      <c r="OWI8" s="52"/>
      <c r="OWJ8" s="52"/>
      <c r="OWK8" s="52"/>
      <c r="OWL8" s="52"/>
      <c r="OWM8" s="52"/>
      <c r="OWN8" s="52"/>
      <c r="OWO8" s="52"/>
      <c r="OWP8" s="52"/>
      <c r="OWQ8" s="52"/>
      <c r="OWR8" s="52"/>
      <c r="OWS8" s="52"/>
      <c r="OWT8" s="52"/>
      <c r="OWU8" s="52"/>
      <c r="OWV8" s="52"/>
      <c r="OWW8" s="52"/>
      <c r="OWX8" s="52"/>
      <c r="OWY8" s="52"/>
      <c r="OWZ8" s="52"/>
      <c r="OXA8" s="52"/>
      <c r="OXB8" s="52"/>
      <c r="OXC8" s="52"/>
      <c r="OXD8" s="52"/>
      <c r="OXE8" s="52"/>
      <c r="OXF8" s="52"/>
      <c r="OXG8" s="52"/>
      <c r="OXH8" s="52"/>
      <c r="OXI8" s="52"/>
      <c r="OXJ8" s="52"/>
      <c r="OXK8" s="52"/>
      <c r="OXL8" s="52"/>
      <c r="OXM8" s="52"/>
      <c r="OXN8" s="52"/>
      <c r="OXO8" s="52"/>
      <c r="OXP8" s="52"/>
      <c r="OXQ8" s="52"/>
      <c r="OXR8" s="52"/>
      <c r="OXS8" s="52"/>
      <c r="OXT8" s="52"/>
      <c r="OXU8" s="52"/>
      <c r="OXV8" s="52"/>
      <c r="OXW8" s="52"/>
      <c r="OXX8" s="52"/>
      <c r="OXY8" s="52"/>
      <c r="OXZ8" s="52"/>
      <c r="OYA8" s="52"/>
      <c r="OYB8" s="52"/>
      <c r="OYC8" s="52"/>
      <c r="OYD8" s="52"/>
      <c r="OYE8" s="52"/>
      <c r="OYF8" s="52"/>
      <c r="OYG8" s="52"/>
      <c r="OYH8" s="52"/>
      <c r="OYI8" s="52"/>
      <c r="OYJ8" s="52"/>
      <c r="OYK8" s="52"/>
      <c r="OYL8" s="52"/>
      <c r="OYM8" s="52"/>
      <c r="OYN8" s="52"/>
      <c r="OYO8" s="52"/>
      <c r="OYP8" s="52"/>
      <c r="OYQ8" s="52"/>
      <c r="OYR8" s="52"/>
      <c r="OYS8" s="52"/>
      <c r="OYT8" s="52"/>
      <c r="OYU8" s="52"/>
      <c r="OYV8" s="52"/>
      <c r="OYW8" s="52"/>
      <c r="OYX8" s="52"/>
      <c r="OYY8" s="52"/>
      <c r="OYZ8" s="52"/>
      <c r="OZA8" s="52"/>
      <c r="OZB8" s="52"/>
      <c r="OZC8" s="52"/>
      <c r="OZD8" s="52"/>
      <c r="OZE8" s="52"/>
      <c r="OZF8" s="52"/>
      <c r="OZG8" s="52"/>
      <c r="OZH8" s="52"/>
      <c r="OZI8" s="52"/>
      <c r="OZJ8" s="52"/>
      <c r="OZK8" s="52"/>
      <c r="OZL8" s="52"/>
      <c r="OZM8" s="52"/>
      <c r="OZN8" s="52"/>
      <c r="OZO8" s="52"/>
      <c r="OZP8" s="52"/>
      <c r="OZQ8" s="52"/>
      <c r="OZR8" s="52"/>
      <c r="OZS8" s="52"/>
      <c r="OZT8" s="52"/>
      <c r="OZU8" s="52"/>
      <c r="OZV8" s="52"/>
      <c r="OZW8" s="52"/>
      <c r="OZX8" s="52"/>
      <c r="OZY8" s="52"/>
      <c r="OZZ8" s="52"/>
      <c r="PAA8" s="52"/>
      <c r="PAB8" s="52"/>
      <c r="PAC8" s="52"/>
      <c r="PAD8" s="52"/>
      <c r="PAE8" s="52"/>
      <c r="PAF8" s="52"/>
      <c r="PAG8" s="52"/>
      <c r="PAH8" s="52"/>
      <c r="PAI8" s="52"/>
      <c r="PAJ8" s="52"/>
      <c r="PAK8" s="52"/>
      <c r="PAL8" s="52"/>
      <c r="PAM8" s="52"/>
      <c r="PAN8" s="52"/>
      <c r="PAO8" s="52"/>
      <c r="PAP8" s="52"/>
      <c r="PAQ8" s="52"/>
      <c r="PAR8" s="52"/>
      <c r="PAS8" s="52"/>
      <c r="PAT8" s="52"/>
      <c r="PAU8" s="52"/>
      <c r="PAV8" s="52"/>
      <c r="PAW8" s="52"/>
      <c r="PAX8" s="52"/>
      <c r="PAY8" s="52"/>
      <c r="PAZ8" s="52"/>
      <c r="PBA8" s="52"/>
      <c r="PBB8" s="52"/>
      <c r="PBC8" s="52"/>
      <c r="PBD8" s="52"/>
      <c r="PBE8" s="52"/>
      <c r="PBF8" s="52"/>
      <c r="PBG8" s="52"/>
      <c r="PBH8" s="52"/>
      <c r="PBI8" s="52"/>
      <c r="PBJ8" s="52"/>
      <c r="PBK8" s="52"/>
      <c r="PBL8" s="52"/>
      <c r="PBM8" s="52"/>
      <c r="PBN8" s="52"/>
      <c r="PBO8" s="52"/>
      <c r="PBP8" s="52"/>
      <c r="PBQ8" s="52"/>
      <c r="PBR8" s="52"/>
      <c r="PBS8" s="52"/>
      <c r="PBT8" s="52"/>
      <c r="PBU8" s="52"/>
      <c r="PBV8" s="52"/>
      <c r="PBW8" s="52"/>
      <c r="PBX8" s="52"/>
      <c r="PBY8" s="52"/>
      <c r="PBZ8" s="52"/>
      <c r="PCA8" s="52"/>
      <c r="PCB8" s="52"/>
      <c r="PCC8" s="52"/>
      <c r="PCD8" s="52"/>
      <c r="PCE8" s="52"/>
      <c r="PCF8" s="52"/>
      <c r="PCG8" s="52"/>
      <c r="PCH8" s="52"/>
      <c r="PCI8" s="52"/>
      <c r="PCJ8" s="52"/>
      <c r="PCK8" s="52"/>
      <c r="PCL8" s="52"/>
      <c r="PCM8" s="52"/>
      <c r="PCN8" s="52"/>
      <c r="PCO8" s="52"/>
      <c r="PCP8" s="52"/>
      <c r="PCQ8" s="52"/>
      <c r="PCR8" s="52"/>
      <c r="PCS8" s="52"/>
      <c r="PCT8" s="52"/>
      <c r="PCU8" s="52"/>
      <c r="PCV8" s="52"/>
      <c r="PCW8" s="52"/>
      <c r="PCX8" s="52"/>
      <c r="PCY8" s="52"/>
      <c r="PCZ8" s="52"/>
      <c r="PDA8" s="52"/>
      <c r="PDB8" s="52"/>
      <c r="PDC8" s="52"/>
      <c r="PDD8" s="52"/>
      <c r="PDE8" s="52"/>
      <c r="PDF8" s="52"/>
      <c r="PDG8" s="52"/>
      <c r="PDH8" s="52"/>
      <c r="PDI8" s="52"/>
      <c r="PDJ8" s="52"/>
      <c r="PDK8" s="52"/>
      <c r="PDL8" s="52"/>
      <c r="PDM8" s="52"/>
      <c r="PDN8" s="52"/>
      <c r="PDO8" s="52"/>
      <c r="PDP8" s="52"/>
      <c r="PDQ8" s="52"/>
      <c r="PDR8" s="52"/>
      <c r="PDS8" s="52"/>
      <c r="PDT8" s="52"/>
      <c r="PDU8" s="52"/>
      <c r="PDV8" s="52"/>
      <c r="PDW8" s="52"/>
      <c r="PDX8" s="52"/>
      <c r="PDY8" s="52"/>
      <c r="PDZ8" s="52"/>
      <c r="PEA8" s="52"/>
      <c r="PEB8" s="52"/>
      <c r="PEC8" s="52"/>
      <c r="PED8" s="52"/>
      <c r="PEE8" s="52"/>
      <c r="PEF8" s="52"/>
      <c r="PEG8" s="52"/>
      <c r="PEH8" s="52"/>
      <c r="PEI8" s="52"/>
      <c r="PEJ8" s="52"/>
      <c r="PEK8" s="52"/>
      <c r="PEL8" s="52"/>
      <c r="PEM8" s="52"/>
      <c r="PEN8" s="52"/>
      <c r="PEO8" s="52"/>
      <c r="PEP8" s="52"/>
      <c r="PEQ8" s="52"/>
      <c r="PER8" s="52"/>
      <c r="PES8" s="52"/>
      <c r="PET8" s="52"/>
      <c r="PEU8" s="52"/>
      <c r="PEV8" s="52"/>
      <c r="PEW8" s="52"/>
      <c r="PEX8" s="52"/>
      <c r="PEY8" s="52"/>
      <c r="PEZ8" s="52"/>
      <c r="PFA8" s="52"/>
      <c r="PFB8" s="52"/>
      <c r="PFC8" s="52"/>
      <c r="PFD8" s="52"/>
      <c r="PFE8" s="52"/>
      <c r="PFF8" s="52"/>
      <c r="PFG8" s="52"/>
      <c r="PFH8" s="52"/>
      <c r="PFI8" s="52"/>
      <c r="PFJ8" s="52"/>
      <c r="PFK8" s="52"/>
      <c r="PFL8" s="52"/>
      <c r="PFM8" s="52"/>
      <c r="PFN8" s="52"/>
      <c r="PFO8" s="52"/>
      <c r="PFP8" s="52"/>
      <c r="PFQ8" s="52"/>
      <c r="PFR8" s="52"/>
      <c r="PFS8" s="52"/>
      <c r="PFT8" s="52"/>
      <c r="PFU8" s="52"/>
      <c r="PFV8" s="52"/>
      <c r="PFW8" s="52"/>
      <c r="PFX8" s="52"/>
      <c r="PFY8" s="52"/>
      <c r="PFZ8" s="52"/>
      <c r="PGA8" s="52"/>
      <c r="PGB8" s="52"/>
      <c r="PGC8" s="52"/>
      <c r="PGD8" s="52"/>
      <c r="PGE8" s="52"/>
      <c r="PGF8" s="52"/>
      <c r="PGG8" s="52"/>
      <c r="PGH8" s="52"/>
      <c r="PGI8" s="52"/>
      <c r="PGJ8" s="52"/>
      <c r="PGK8" s="52"/>
      <c r="PGL8" s="52"/>
      <c r="PGM8" s="52"/>
      <c r="PGN8" s="52"/>
      <c r="PGO8" s="52"/>
      <c r="PGP8" s="52"/>
      <c r="PGQ8" s="52"/>
      <c r="PGR8" s="52"/>
      <c r="PGS8" s="52"/>
      <c r="PGT8" s="52"/>
      <c r="PGU8" s="52"/>
      <c r="PGV8" s="52"/>
      <c r="PGW8" s="52"/>
      <c r="PGX8" s="52"/>
      <c r="PGY8" s="52"/>
      <c r="PGZ8" s="52"/>
      <c r="PHA8" s="52"/>
      <c r="PHB8" s="52"/>
      <c r="PHC8" s="52"/>
      <c r="PHD8" s="52"/>
      <c r="PHE8" s="52"/>
      <c r="PHF8" s="52"/>
      <c r="PHG8" s="52"/>
      <c r="PHH8" s="52"/>
      <c r="PHI8" s="52"/>
      <c r="PHJ8" s="52"/>
      <c r="PHK8" s="52"/>
      <c r="PHL8" s="52"/>
      <c r="PHM8" s="52"/>
      <c r="PHN8" s="52"/>
      <c r="PHO8" s="52"/>
      <c r="PHP8" s="52"/>
      <c r="PHQ8" s="52"/>
      <c r="PHR8" s="52"/>
      <c r="PHS8" s="52"/>
      <c r="PHT8" s="52"/>
      <c r="PHU8" s="52"/>
      <c r="PHV8" s="52"/>
      <c r="PHW8" s="52"/>
      <c r="PHX8" s="52"/>
      <c r="PHY8" s="52"/>
      <c r="PHZ8" s="52"/>
      <c r="PIA8" s="52"/>
      <c r="PIB8" s="52"/>
      <c r="PIC8" s="52"/>
      <c r="PID8" s="52"/>
      <c r="PIE8" s="52"/>
      <c r="PIF8" s="52"/>
      <c r="PIG8" s="52"/>
      <c r="PIH8" s="52"/>
      <c r="PII8" s="52"/>
      <c r="PIJ8" s="52"/>
      <c r="PIK8" s="52"/>
      <c r="PIL8" s="52"/>
      <c r="PIM8" s="52"/>
      <c r="PIN8" s="52"/>
      <c r="PIO8" s="52"/>
      <c r="PIP8" s="52"/>
      <c r="PIQ8" s="52"/>
      <c r="PIR8" s="52"/>
      <c r="PIS8" s="52"/>
      <c r="PIT8" s="52"/>
      <c r="PIU8" s="52"/>
      <c r="PIV8" s="52"/>
      <c r="PIW8" s="52"/>
      <c r="PIX8" s="52"/>
      <c r="PIY8" s="52"/>
      <c r="PIZ8" s="52"/>
      <c r="PJA8" s="52"/>
      <c r="PJB8" s="52"/>
      <c r="PJC8" s="52"/>
      <c r="PJD8" s="52"/>
      <c r="PJE8" s="52"/>
      <c r="PJF8" s="52"/>
      <c r="PJG8" s="52"/>
      <c r="PJH8" s="52"/>
      <c r="PJI8" s="52"/>
      <c r="PJJ8" s="52"/>
      <c r="PJK8" s="52"/>
      <c r="PJL8" s="52"/>
      <c r="PJM8" s="52"/>
      <c r="PJN8" s="52"/>
      <c r="PJO8" s="52"/>
      <c r="PJP8" s="52"/>
      <c r="PJQ8" s="52"/>
      <c r="PJR8" s="52"/>
      <c r="PJS8" s="52"/>
      <c r="PJT8" s="52"/>
      <c r="PJU8" s="52"/>
      <c r="PJV8" s="52"/>
      <c r="PJW8" s="52"/>
      <c r="PJX8" s="52"/>
      <c r="PJY8" s="52"/>
      <c r="PJZ8" s="52"/>
      <c r="PKA8" s="52"/>
      <c r="PKB8" s="52"/>
      <c r="PKC8" s="52"/>
      <c r="PKD8" s="52"/>
      <c r="PKE8" s="52"/>
      <c r="PKF8" s="52"/>
      <c r="PKG8" s="52"/>
      <c r="PKH8" s="52"/>
      <c r="PKI8" s="52"/>
      <c r="PKJ8" s="52"/>
      <c r="PKK8" s="52"/>
      <c r="PKL8" s="52"/>
      <c r="PKM8" s="52"/>
      <c r="PKN8" s="52"/>
      <c r="PKO8" s="52"/>
      <c r="PKP8" s="52"/>
      <c r="PKQ8" s="52"/>
      <c r="PKR8" s="52"/>
      <c r="PKS8" s="52"/>
      <c r="PKT8" s="52"/>
      <c r="PKU8" s="52"/>
      <c r="PKV8" s="52"/>
      <c r="PKW8" s="52"/>
      <c r="PKX8" s="52"/>
      <c r="PKY8" s="52"/>
      <c r="PKZ8" s="52"/>
      <c r="PLA8" s="52"/>
      <c r="PLB8" s="52"/>
      <c r="PLC8" s="52"/>
      <c r="PLD8" s="52"/>
      <c r="PLE8" s="52"/>
      <c r="PLF8" s="52"/>
      <c r="PLG8" s="52"/>
      <c r="PLH8" s="52"/>
      <c r="PLI8" s="52"/>
      <c r="PLJ8" s="52"/>
      <c r="PLK8" s="52"/>
      <c r="PLL8" s="52"/>
      <c r="PLM8" s="52"/>
      <c r="PLN8" s="52"/>
      <c r="PLO8" s="52"/>
      <c r="PLP8" s="52"/>
      <c r="PLQ8" s="52"/>
      <c r="PLR8" s="52"/>
      <c r="PLS8" s="52"/>
      <c r="PLT8" s="52"/>
      <c r="PLU8" s="52"/>
      <c r="PLV8" s="52"/>
      <c r="PLW8" s="52"/>
      <c r="PLX8" s="52"/>
      <c r="PLY8" s="52"/>
      <c r="PLZ8" s="52"/>
      <c r="PMA8" s="52"/>
      <c r="PMB8" s="52"/>
      <c r="PMC8" s="52"/>
      <c r="PMD8" s="52"/>
      <c r="PME8" s="52"/>
      <c r="PMF8" s="52"/>
      <c r="PMG8" s="52"/>
      <c r="PMH8" s="52"/>
      <c r="PMI8" s="52"/>
      <c r="PMJ8" s="52"/>
      <c r="PMK8" s="52"/>
      <c r="PML8" s="52"/>
      <c r="PMM8" s="52"/>
      <c r="PMN8" s="52"/>
      <c r="PMO8" s="52"/>
      <c r="PMP8" s="52"/>
      <c r="PMQ8" s="52"/>
      <c r="PMR8" s="52"/>
      <c r="PMS8" s="52"/>
      <c r="PMT8" s="52"/>
      <c r="PMU8" s="52"/>
      <c r="PMV8" s="52"/>
      <c r="PMW8" s="52"/>
      <c r="PMX8" s="52"/>
      <c r="PMY8" s="52"/>
      <c r="PMZ8" s="52"/>
      <c r="PNA8" s="52"/>
      <c r="PNB8" s="52"/>
      <c r="PNC8" s="52"/>
      <c r="PND8" s="52"/>
      <c r="PNE8" s="52"/>
      <c r="PNF8" s="52"/>
      <c r="PNG8" s="52"/>
      <c r="PNH8" s="52"/>
      <c r="PNI8" s="52"/>
      <c r="PNJ8" s="52"/>
      <c r="PNK8" s="52"/>
      <c r="PNL8" s="52"/>
      <c r="PNM8" s="52"/>
      <c r="PNN8" s="52"/>
      <c r="PNO8" s="52"/>
      <c r="PNP8" s="52"/>
      <c r="PNQ8" s="52"/>
      <c r="PNR8" s="52"/>
      <c r="PNS8" s="52"/>
      <c r="PNT8" s="52"/>
      <c r="PNU8" s="52"/>
      <c r="PNV8" s="52"/>
      <c r="PNW8" s="52"/>
      <c r="PNX8" s="52"/>
      <c r="PNY8" s="52"/>
      <c r="PNZ8" s="52"/>
      <c r="POA8" s="52"/>
      <c r="POB8" s="52"/>
      <c r="POC8" s="52"/>
      <c r="POD8" s="52"/>
      <c r="POE8" s="52"/>
      <c r="POF8" s="52"/>
      <c r="POG8" s="52"/>
      <c r="POH8" s="52"/>
      <c r="POI8" s="52"/>
      <c r="POJ8" s="52"/>
      <c r="POK8" s="52"/>
      <c r="POL8" s="52"/>
      <c r="POM8" s="52"/>
      <c r="PON8" s="52"/>
      <c r="POO8" s="52"/>
      <c r="POP8" s="52"/>
      <c r="POQ8" s="52"/>
      <c r="POR8" s="52"/>
      <c r="POS8" s="52"/>
      <c r="POT8" s="52"/>
      <c r="POU8" s="52"/>
      <c r="POV8" s="52"/>
      <c r="POW8" s="52"/>
      <c r="POX8" s="52"/>
      <c r="POY8" s="52"/>
      <c r="POZ8" s="52"/>
      <c r="PPA8" s="52"/>
      <c r="PPB8" s="52"/>
      <c r="PPC8" s="52"/>
      <c r="PPD8" s="52"/>
      <c r="PPE8" s="52"/>
      <c r="PPF8" s="52"/>
      <c r="PPG8" s="52"/>
      <c r="PPH8" s="52"/>
      <c r="PPI8" s="52"/>
      <c r="PPJ8" s="52"/>
      <c r="PPK8" s="52"/>
      <c r="PPL8" s="52"/>
      <c r="PPM8" s="52"/>
      <c r="PPN8" s="52"/>
      <c r="PPO8" s="52"/>
      <c r="PPP8" s="52"/>
      <c r="PPQ8" s="52"/>
      <c r="PPR8" s="52"/>
      <c r="PPS8" s="52"/>
      <c r="PPT8" s="52"/>
      <c r="PPU8" s="52"/>
      <c r="PPV8" s="52"/>
      <c r="PPW8" s="52"/>
      <c r="PPX8" s="52"/>
      <c r="PPY8" s="52"/>
      <c r="PPZ8" s="52"/>
      <c r="PQA8" s="52"/>
      <c r="PQB8" s="52"/>
      <c r="PQC8" s="52"/>
      <c r="PQD8" s="52"/>
      <c r="PQE8" s="52"/>
      <c r="PQF8" s="52"/>
      <c r="PQG8" s="52"/>
      <c r="PQH8" s="52"/>
      <c r="PQI8" s="52"/>
      <c r="PQJ8" s="52"/>
      <c r="PQK8" s="52"/>
      <c r="PQL8" s="52"/>
      <c r="PQM8" s="52"/>
      <c r="PQN8" s="52"/>
      <c r="PQO8" s="52"/>
      <c r="PQP8" s="52"/>
      <c r="PQQ8" s="52"/>
      <c r="PQR8" s="52"/>
      <c r="PQS8" s="52"/>
      <c r="PQT8" s="52"/>
      <c r="PQU8" s="52"/>
      <c r="PQV8" s="52"/>
      <c r="PQW8" s="52"/>
      <c r="PQX8" s="52"/>
      <c r="PQY8" s="52"/>
      <c r="PQZ8" s="52"/>
      <c r="PRA8" s="52"/>
      <c r="PRB8" s="52"/>
      <c r="PRC8" s="52"/>
      <c r="PRD8" s="52"/>
      <c r="PRE8" s="52"/>
      <c r="PRF8" s="52"/>
      <c r="PRG8" s="52"/>
      <c r="PRH8" s="52"/>
      <c r="PRI8" s="52"/>
      <c r="PRJ8" s="52"/>
      <c r="PRK8" s="52"/>
      <c r="PRL8" s="52"/>
      <c r="PRM8" s="52"/>
      <c r="PRN8" s="52"/>
      <c r="PRO8" s="52"/>
      <c r="PRP8" s="52"/>
      <c r="PRQ8" s="52"/>
      <c r="PRR8" s="52"/>
      <c r="PRS8" s="52"/>
      <c r="PRT8" s="52"/>
      <c r="PRU8" s="52"/>
      <c r="PRV8" s="52"/>
      <c r="PRW8" s="52"/>
      <c r="PRX8" s="52"/>
      <c r="PRY8" s="52"/>
      <c r="PRZ8" s="52"/>
      <c r="PSA8" s="52"/>
      <c r="PSB8" s="52"/>
      <c r="PSC8" s="52"/>
      <c r="PSD8" s="52"/>
      <c r="PSE8" s="52"/>
      <c r="PSF8" s="52"/>
      <c r="PSG8" s="52"/>
      <c r="PSH8" s="52"/>
      <c r="PSI8" s="52"/>
      <c r="PSJ8" s="52"/>
      <c r="PSK8" s="52"/>
      <c r="PSL8" s="52"/>
      <c r="PSM8" s="52"/>
      <c r="PSN8" s="52"/>
      <c r="PSO8" s="52"/>
      <c r="PSP8" s="52"/>
      <c r="PSQ8" s="52"/>
      <c r="PSR8" s="52"/>
      <c r="PSS8" s="52"/>
      <c r="PST8" s="52"/>
      <c r="PSU8" s="52"/>
      <c r="PSV8" s="52"/>
      <c r="PSW8" s="52"/>
      <c r="PSX8" s="52"/>
      <c r="PSY8" s="52"/>
      <c r="PSZ8" s="52"/>
      <c r="PTA8" s="52"/>
      <c r="PTB8" s="52"/>
      <c r="PTC8" s="52"/>
      <c r="PTD8" s="52"/>
      <c r="PTE8" s="52"/>
      <c r="PTF8" s="52"/>
      <c r="PTG8" s="52"/>
      <c r="PTH8" s="52"/>
      <c r="PTI8" s="52"/>
      <c r="PTJ8" s="52"/>
      <c r="PTK8" s="52"/>
      <c r="PTL8" s="52"/>
      <c r="PTM8" s="52"/>
      <c r="PTN8" s="52"/>
      <c r="PTO8" s="52"/>
      <c r="PTP8" s="52"/>
      <c r="PTQ8" s="52"/>
      <c r="PTR8" s="52"/>
      <c r="PTS8" s="52"/>
      <c r="PTT8" s="52"/>
      <c r="PTU8" s="52"/>
      <c r="PTV8" s="52"/>
      <c r="PTW8" s="52"/>
      <c r="PTX8" s="52"/>
      <c r="PTY8" s="52"/>
      <c r="PTZ8" s="52"/>
      <c r="PUA8" s="52"/>
      <c r="PUB8" s="52"/>
      <c r="PUC8" s="52"/>
      <c r="PUD8" s="52"/>
      <c r="PUE8" s="52"/>
      <c r="PUF8" s="52"/>
      <c r="PUG8" s="52"/>
      <c r="PUH8" s="52"/>
      <c r="PUI8" s="52"/>
      <c r="PUJ8" s="52"/>
      <c r="PUK8" s="52"/>
      <c r="PUL8" s="52"/>
      <c r="PUM8" s="52"/>
      <c r="PUN8" s="52"/>
      <c r="PUO8" s="52"/>
      <c r="PUP8" s="52"/>
      <c r="PUQ8" s="52"/>
      <c r="PUR8" s="52"/>
      <c r="PUS8" s="52"/>
      <c r="PUT8" s="52"/>
      <c r="PUU8" s="52"/>
      <c r="PUV8" s="52"/>
      <c r="PUW8" s="52"/>
      <c r="PUX8" s="52"/>
      <c r="PUY8" s="52"/>
      <c r="PUZ8" s="52"/>
      <c r="PVA8" s="52"/>
      <c r="PVB8" s="52"/>
      <c r="PVC8" s="52"/>
      <c r="PVD8" s="52"/>
      <c r="PVE8" s="52"/>
      <c r="PVF8" s="52"/>
      <c r="PVG8" s="52"/>
      <c r="PVH8" s="52"/>
      <c r="PVI8" s="52"/>
      <c r="PVJ8" s="52"/>
      <c r="PVK8" s="52"/>
      <c r="PVL8" s="52"/>
      <c r="PVM8" s="52"/>
      <c r="PVN8" s="52"/>
      <c r="PVO8" s="52"/>
      <c r="PVP8" s="52"/>
      <c r="PVQ8" s="52"/>
      <c r="PVR8" s="52"/>
      <c r="PVS8" s="52"/>
      <c r="PVT8" s="52"/>
      <c r="PVU8" s="52"/>
      <c r="PVV8" s="52"/>
      <c r="PVW8" s="52"/>
      <c r="PVX8" s="52"/>
      <c r="PVY8" s="52"/>
      <c r="PVZ8" s="52"/>
      <c r="PWA8" s="52"/>
      <c r="PWB8" s="52"/>
      <c r="PWC8" s="52"/>
      <c r="PWD8" s="52"/>
      <c r="PWE8" s="52"/>
      <c r="PWF8" s="52"/>
      <c r="PWG8" s="52"/>
      <c r="PWH8" s="52"/>
      <c r="PWI8" s="52"/>
      <c r="PWJ8" s="52"/>
      <c r="PWK8" s="52"/>
      <c r="PWL8" s="52"/>
      <c r="PWM8" s="52"/>
      <c r="PWN8" s="52"/>
      <c r="PWO8" s="52"/>
      <c r="PWP8" s="52"/>
      <c r="PWQ8" s="52"/>
      <c r="PWR8" s="52"/>
      <c r="PWS8" s="52"/>
      <c r="PWT8" s="52"/>
      <c r="PWU8" s="52"/>
      <c r="PWV8" s="52"/>
      <c r="PWW8" s="52"/>
      <c r="PWX8" s="52"/>
      <c r="PWY8" s="52"/>
      <c r="PWZ8" s="52"/>
      <c r="PXA8" s="52"/>
      <c r="PXB8" s="52"/>
      <c r="PXC8" s="52"/>
      <c r="PXD8" s="52"/>
      <c r="PXE8" s="52"/>
      <c r="PXF8" s="52"/>
      <c r="PXG8" s="52"/>
      <c r="PXH8" s="52"/>
      <c r="PXI8" s="52"/>
      <c r="PXJ8" s="52"/>
      <c r="PXK8" s="52"/>
      <c r="PXL8" s="52"/>
      <c r="PXM8" s="52"/>
      <c r="PXN8" s="52"/>
      <c r="PXO8" s="52"/>
      <c r="PXP8" s="52"/>
      <c r="PXQ8" s="52"/>
      <c r="PXR8" s="52"/>
      <c r="PXS8" s="52"/>
      <c r="PXT8" s="52"/>
      <c r="PXU8" s="52"/>
      <c r="PXV8" s="52"/>
      <c r="PXW8" s="52"/>
      <c r="PXX8" s="52"/>
      <c r="PXY8" s="52"/>
      <c r="PXZ8" s="52"/>
      <c r="PYA8" s="52"/>
      <c r="PYB8" s="52"/>
      <c r="PYC8" s="52"/>
      <c r="PYD8" s="52"/>
      <c r="PYE8" s="52"/>
      <c r="PYF8" s="52"/>
      <c r="PYG8" s="52"/>
      <c r="PYH8" s="52"/>
      <c r="PYI8" s="52"/>
      <c r="PYJ8" s="52"/>
      <c r="PYK8" s="52"/>
      <c r="PYL8" s="52"/>
      <c r="PYM8" s="52"/>
      <c r="PYN8" s="52"/>
      <c r="PYO8" s="52"/>
      <c r="PYP8" s="52"/>
      <c r="PYQ8" s="52"/>
      <c r="PYR8" s="52"/>
      <c r="PYS8" s="52"/>
      <c r="PYT8" s="52"/>
      <c r="PYU8" s="52"/>
      <c r="PYV8" s="52"/>
      <c r="PYW8" s="52"/>
      <c r="PYX8" s="52"/>
      <c r="PYY8" s="52"/>
      <c r="PYZ8" s="52"/>
      <c r="PZA8" s="52"/>
      <c r="PZB8" s="52"/>
      <c r="PZC8" s="52"/>
      <c r="PZD8" s="52"/>
      <c r="PZE8" s="52"/>
      <c r="PZF8" s="52"/>
      <c r="PZG8" s="52"/>
      <c r="PZH8" s="52"/>
      <c r="PZI8" s="52"/>
      <c r="PZJ8" s="52"/>
      <c r="PZK8" s="52"/>
      <c r="PZL8" s="52"/>
      <c r="PZM8" s="52"/>
      <c r="PZN8" s="52"/>
      <c r="PZO8" s="52"/>
      <c r="PZP8" s="52"/>
      <c r="PZQ8" s="52"/>
      <c r="PZR8" s="52"/>
      <c r="PZS8" s="52"/>
      <c r="PZT8" s="52"/>
      <c r="PZU8" s="52"/>
      <c r="PZV8" s="52"/>
      <c r="PZW8" s="52"/>
      <c r="PZX8" s="52"/>
      <c r="PZY8" s="52"/>
      <c r="PZZ8" s="52"/>
      <c r="QAA8" s="52"/>
      <c r="QAB8" s="52"/>
      <c r="QAC8" s="52"/>
      <c r="QAD8" s="52"/>
      <c r="QAE8" s="52"/>
      <c r="QAF8" s="52"/>
      <c r="QAG8" s="52"/>
      <c r="QAH8" s="52"/>
      <c r="QAI8" s="52"/>
      <c r="QAJ8" s="52"/>
      <c r="QAK8" s="52"/>
      <c r="QAL8" s="52"/>
      <c r="QAM8" s="52"/>
      <c r="QAN8" s="52"/>
      <c r="QAO8" s="52"/>
      <c r="QAP8" s="52"/>
      <c r="QAQ8" s="52"/>
      <c r="QAR8" s="52"/>
      <c r="QAS8" s="52"/>
      <c r="QAT8" s="52"/>
      <c r="QAU8" s="52"/>
      <c r="QAV8" s="52"/>
      <c r="QAW8" s="52"/>
      <c r="QAX8" s="52"/>
      <c r="QAY8" s="52"/>
      <c r="QAZ8" s="52"/>
      <c r="QBA8" s="52"/>
      <c r="QBB8" s="52"/>
      <c r="QBC8" s="52"/>
      <c r="QBD8" s="52"/>
      <c r="QBE8" s="52"/>
      <c r="QBF8" s="52"/>
      <c r="QBG8" s="52"/>
      <c r="QBH8" s="52"/>
      <c r="QBI8" s="52"/>
      <c r="QBJ8" s="52"/>
      <c r="QBK8" s="52"/>
      <c r="QBL8" s="52"/>
      <c r="QBM8" s="52"/>
      <c r="QBN8" s="52"/>
      <c r="QBO8" s="52"/>
      <c r="QBP8" s="52"/>
      <c r="QBQ8" s="52"/>
      <c r="QBR8" s="52"/>
      <c r="QBS8" s="52"/>
      <c r="QBT8" s="52"/>
      <c r="QBU8" s="52"/>
      <c r="QBV8" s="52"/>
      <c r="QBW8" s="52"/>
      <c r="QBX8" s="52"/>
      <c r="QBY8" s="52"/>
      <c r="QBZ8" s="52"/>
      <c r="QCA8" s="52"/>
      <c r="QCB8" s="52"/>
      <c r="QCC8" s="52"/>
      <c r="QCD8" s="52"/>
      <c r="QCE8" s="52"/>
      <c r="QCF8" s="52"/>
      <c r="QCG8" s="52"/>
      <c r="QCH8" s="52"/>
      <c r="QCI8" s="52"/>
      <c r="QCJ8" s="52"/>
      <c r="QCK8" s="52"/>
      <c r="QCL8" s="52"/>
      <c r="QCM8" s="52"/>
      <c r="QCN8" s="52"/>
      <c r="QCO8" s="52"/>
      <c r="QCP8" s="52"/>
      <c r="QCQ8" s="52"/>
      <c r="QCR8" s="52"/>
      <c r="QCS8" s="52"/>
      <c r="QCT8" s="52"/>
      <c r="QCU8" s="52"/>
      <c r="QCV8" s="52"/>
      <c r="QCW8" s="52"/>
      <c r="QCX8" s="52"/>
      <c r="QCY8" s="52"/>
      <c r="QCZ8" s="52"/>
      <c r="QDA8" s="52"/>
      <c r="QDB8" s="52"/>
      <c r="QDC8" s="52"/>
      <c r="QDD8" s="52"/>
      <c r="QDE8" s="52"/>
      <c r="QDF8" s="52"/>
      <c r="QDG8" s="52"/>
      <c r="QDH8" s="52"/>
      <c r="QDI8" s="52"/>
      <c r="QDJ8" s="52"/>
      <c r="QDK8" s="52"/>
      <c r="QDL8" s="52"/>
      <c r="QDM8" s="52"/>
      <c r="QDN8" s="52"/>
      <c r="QDO8" s="52"/>
      <c r="QDP8" s="52"/>
      <c r="QDQ8" s="52"/>
      <c r="QDR8" s="52"/>
      <c r="QDS8" s="52"/>
      <c r="QDT8" s="52"/>
      <c r="QDU8" s="52"/>
      <c r="QDV8" s="52"/>
      <c r="QDW8" s="52"/>
      <c r="QDX8" s="52"/>
      <c r="QDY8" s="52"/>
      <c r="QDZ8" s="52"/>
      <c r="QEA8" s="52"/>
      <c r="QEB8" s="52"/>
      <c r="QEC8" s="52"/>
      <c r="QED8" s="52"/>
      <c r="QEE8" s="52"/>
      <c r="QEF8" s="52"/>
      <c r="QEG8" s="52"/>
      <c r="QEH8" s="52"/>
      <c r="QEI8" s="52"/>
      <c r="QEJ8" s="52"/>
      <c r="QEK8" s="52"/>
      <c r="QEL8" s="52"/>
      <c r="QEM8" s="52"/>
      <c r="QEN8" s="52"/>
      <c r="QEO8" s="52"/>
      <c r="QEP8" s="52"/>
      <c r="QEQ8" s="52"/>
      <c r="QER8" s="52"/>
      <c r="QES8" s="52"/>
      <c r="QET8" s="52"/>
      <c r="QEU8" s="52"/>
      <c r="QEV8" s="52"/>
      <c r="QEW8" s="52"/>
      <c r="QEX8" s="52"/>
      <c r="QEY8" s="52"/>
      <c r="QEZ8" s="52"/>
      <c r="QFA8" s="52"/>
      <c r="QFB8" s="52"/>
      <c r="QFC8" s="52"/>
      <c r="QFD8" s="52"/>
      <c r="QFE8" s="52"/>
      <c r="QFF8" s="52"/>
      <c r="QFG8" s="52"/>
      <c r="QFH8" s="52"/>
      <c r="QFI8" s="52"/>
      <c r="QFJ8" s="52"/>
      <c r="QFK8" s="52"/>
      <c r="QFL8" s="52"/>
      <c r="QFM8" s="52"/>
      <c r="QFN8" s="52"/>
      <c r="QFO8" s="52"/>
      <c r="QFP8" s="52"/>
      <c r="QFQ8" s="52"/>
      <c r="QFR8" s="52"/>
      <c r="QFS8" s="52"/>
      <c r="QFT8" s="52"/>
      <c r="QFU8" s="52"/>
      <c r="QFV8" s="52"/>
      <c r="QFW8" s="52"/>
      <c r="QFX8" s="52"/>
      <c r="QFY8" s="52"/>
      <c r="QFZ8" s="52"/>
      <c r="QGA8" s="52"/>
      <c r="QGB8" s="52"/>
      <c r="QGC8" s="52"/>
      <c r="QGD8" s="52"/>
      <c r="QGE8" s="52"/>
      <c r="QGF8" s="52"/>
      <c r="QGG8" s="52"/>
      <c r="QGH8" s="52"/>
      <c r="QGI8" s="52"/>
      <c r="QGJ8" s="52"/>
      <c r="QGK8" s="52"/>
      <c r="QGL8" s="52"/>
      <c r="QGM8" s="52"/>
      <c r="QGN8" s="52"/>
      <c r="QGO8" s="52"/>
      <c r="QGP8" s="52"/>
      <c r="QGQ8" s="52"/>
      <c r="QGR8" s="52"/>
      <c r="QGS8" s="52"/>
      <c r="QGT8" s="52"/>
      <c r="QGU8" s="52"/>
      <c r="QGV8" s="52"/>
      <c r="QGW8" s="52"/>
      <c r="QGX8" s="52"/>
      <c r="QGY8" s="52"/>
      <c r="QGZ8" s="52"/>
      <c r="QHA8" s="52"/>
      <c r="QHB8" s="52"/>
      <c r="QHC8" s="52"/>
      <c r="QHD8" s="52"/>
      <c r="QHE8" s="52"/>
      <c r="QHF8" s="52"/>
      <c r="QHG8" s="52"/>
      <c r="QHH8" s="52"/>
      <c r="QHI8" s="52"/>
      <c r="QHJ8" s="52"/>
      <c r="QHK8" s="52"/>
      <c r="QHL8" s="52"/>
      <c r="QHM8" s="52"/>
      <c r="QHN8" s="52"/>
      <c r="QHO8" s="52"/>
      <c r="QHP8" s="52"/>
      <c r="QHQ8" s="52"/>
      <c r="QHR8" s="52"/>
      <c r="QHS8" s="52"/>
      <c r="QHT8" s="52"/>
      <c r="QHU8" s="52"/>
      <c r="QHV8" s="52"/>
      <c r="QHW8" s="52"/>
      <c r="QHX8" s="52"/>
      <c r="QHY8" s="52"/>
      <c r="QHZ8" s="52"/>
      <c r="QIA8" s="52"/>
      <c r="QIB8" s="52"/>
      <c r="QIC8" s="52"/>
      <c r="QID8" s="52"/>
      <c r="QIE8" s="52"/>
      <c r="QIF8" s="52"/>
      <c r="QIG8" s="52"/>
      <c r="QIH8" s="52"/>
      <c r="QII8" s="52"/>
      <c r="QIJ8" s="52"/>
      <c r="QIK8" s="52"/>
      <c r="QIL8" s="52"/>
      <c r="QIM8" s="52"/>
      <c r="QIN8" s="52"/>
      <c r="QIO8" s="52"/>
      <c r="QIP8" s="52"/>
      <c r="QIQ8" s="52"/>
      <c r="QIR8" s="52"/>
      <c r="QIS8" s="52"/>
      <c r="QIT8" s="52"/>
      <c r="QIU8" s="52"/>
      <c r="QIV8" s="52"/>
      <c r="QIW8" s="52"/>
      <c r="QIX8" s="52"/>
      <c r="QIY8" s="52"/>
      <c r="QIZ8" s="52"/>
      <c r="QJA8" s="52"/>
      <c r="QJB8" s="52"/>
      <c r="QJC8" s="52"/>
      <c r="QJD8" s="52"/>
      <c r="QJE8" s="52"/>
      <c r="QJF8" s="52"/>
      <c r="QJG8" s="52"/>
      <c r="QJH8" s="52"/>
      <c r="QJI8" s="52"/>
      <c r="QJJ8" s="52"/>
      <c r="QJK8" s="52"/>
      <c r="QJL8" s="52"/>
      <c r="QJM8" s="52"/>
      <c r="QJN8" s="52"/>
      <c r="QJO8" s="52"/>
      <c r="QJP8" s="52"/>
      <c r="QJQ8" s="52"/>
      <c r="QJR8" s="52"/>
      <c r="QJS8" s="52"/>
      <c r="QJT8" s="52"/>
      <c r="QJU8" s="52"/>
      <c r="QJV8" s="52"/>
      <c r="QJW8" s="52"/>
      <c r="QJX8" s="52"/>
      <c r="QJY8" s="52"/>
      <c r="QJZ8" s="52"/>
      <c r="QKA8" s="52"/>
      <c r="QKB8" s="52"/>
      <c r="QKC8" s="52"/>
      <c r="QKD8" s="52"/>
      <c r="QKE8" s="52"/>
      <c r="QKF8" s="52"/>
      <c r="QKG8" s="52"/>
      <c r="QKH8" s="52"/>
      <c r="QKI8" s="52"/>
      <c r="QKJ8" s="52"/>
      <c r="QKK8" s="52"/>
      <c r="QKL8" s="52"/>
      <c r="QKM8" s="52"/>
      <c r="QKN8" s="52"/>
      <c r="QKO8" s="52"/>
      <c r="QKP8" s="52"/>
      <c r="QKQ8" s="52"/>
      <c r="QKR8" s="52"/>
      <c r="QKS8" s="52"/>
      <c r="QKT8" s="52"/>
      <c r="QKU8" s="52"/>
      <c r="QKV8" s="52"/>
      <c r="QKW8" s="52"/>
      <c r="QKX8" s="52"/>
      <c r="QKY8" s="52"/>
      <c r="QKZ8" s="52"/>
      <c r="QLA8" s="52"/>
      <c r="QLB8" s="52"/>
      <c r="QLC8" s="52"/>
      <c r="QLD8" s="52"/>
      <c r="QLE8" s="52"/>
      <c r="QLF8" s="52"/>
      <c r="QLG8" s="52"/>
      <c r="QLH8" s="52"/>
      <c r="QLI8" s="52"/>
      <c r="QLJ8" s="52"/>
      <c r="QLK8" s="52"/>
      <c r="QLL8" s="52"/>
      <c r="QLM8" s="52"/>
      <c r="QLN8" s="52"/>
      <c r="QLO8" s="52"/>
      <c r="QLP8" s="52"/>
      <c r="QLQ8" s="52"/>
      <c r="QLR8" s="52"/>
      <c r="QLS8" s="52"/>
      <c r="QLT8" s="52"/>
      <c r="QLU8" s="52"/>
      <c r="QLV8" s="52"/>
      <c r="QLW8" s="52"/>
      <c r="QLX8" s="52"/>
      <c r="QLY8" s="52"/>
      <c r="QLZ8" s="52"/>
      <c r="QMA8" s="52"/>
      <c r="QMB8" s="52"/>
      <c r="QMC8" s="52"/>
      <c r="QMD8" s="52"/>
      <c r="QME8" s="52"/>
      <c r="QMF8" s="52"/>
      <c r="QMG8" s="52"/>
      <c r="QMH8" s="52"/>
      <c r="QMI8" s="52"/>
      <c r="QMJ8" s="52"/>
      <c r="QMK8" s="52"/>
      <c r="QML8" s="52"/>
      <c r="QMM8" s="52"/>
      <c r="QMN8" s="52"/>
      <c r="QMO8" s="52"/>
      <c r="QMP8" s="52"/>
      <c r="QMQ8" s="52"/>
      <c r="QMR8" s="52"/>
      <c r="QMS8" s="52"/>
      <c r="QMT8" s="52"/>
      <c r="QMU8" s="52"/>
      <c r="QMV8" s="52"/>
      <c r="QMW8" s="52"/>
      <c r="QMX8" s="52"/>
      <c r="QMY8" s="52"/>
      <c r="QMZ8" s="52"/>
      <c r="QNA8" s="52"/>
      <c r="QNB8" s="52"/>
      <c r="QNC8" s="52"/>
      <c r="QND8" s="52"/>
      <c r="QNE8" s="52"/>
      <c r="QNF8" s="52"/>
      <c r="QNG8" s="52"/>
      <c r="QNH8" s="52"/>
      <c r="QNI8" s="52"/>
      <c r="QNJ8" s="52"/>
      <c r="QNK8" s="52"/>
      <c r="QNL8" s="52"/>
      <c r="QNM8" s="52"/>
      <c r="QNN8" s="52"/>
      <c r="QNO8" s="52"/>
      <c r="QNP8" s="52"/>
      <c r="QNQ8" s="52"/>
      <c r="QNR8" s="52"/>
      <c r="QNS8" s="52"/>
      <c r="QNT8" s="52"/>
      <c r="QNU8" s="52"/>
      <c r="QNV8" s="52"/>
      <c r="QNW8" s="52"/>
      <c r="QNX8" s="52"/>
      <c r="QNY8" s="52"/>
      <c r="QNZ8" s="52"/>
      <c r="QOA8" s="52"/>
      <c r="QOB8" s="52"/>
      <c r="QOC8" s="52"/>
      <c r="QOD8" s="52"/>
      <c r="QOE8" s="52"/>
      <c r="QOF8" s="52"/>
      <c r="QOG8" s="52"/>
      <c r="QOH8" s="52"/>
      <c r="QOI8" s="52"/>
      <c r="QOJ8" s="52"/>
      <c r="QOK8" s="52"/>
      <c r="QOL8" s="52"/>
      <c r="QOM8" s="52"/>
      <c r="QON8" s="52"/>
      <c r="QOO8" s="52"/>
      <c r="QOP8" s="52"/>
      <c r="QOQ8" s="52"/>
      <c r="QOR8" s="52"/>
      <c r="QOS8" s="52"/>
      <c r="QOT8" s="52"/>
      <c r="QOU8" s="52"/>
      <c r="QOV8" s="52"/>
      <c r="QOW8" s="52"/>
      <c r="QOX8" s="52"/>
      <c r="QOY8" s="52"/>
      <c r="QOZ8" s="52"/>
      <c r="QPA8" s="52"/>
      <c r="QPB8" s="52"/>
      <c r="QPC8" s="52"/>
      <c r="QPD8" s="52"/>
      <c r="QPE8" s="52"/>
      <c r="QPF8" s="52"/>
      <c r="QPG8" s="52"/>
      <c r="QPH8" s="52"/>
      <c r="QPI8" s="52"/>
      <c r="QPJ8" s="52"/>
      <c r="QPK8" s="52"/>
      <c r="QPL8" s="52"/>
      <c r="QPM8" s="52"/>
      <c r="QPN8" s="52"/>
      <c r="QPO8" s="52"/>
      <c r="QPP8" s="52"/>
      <c r="QPQ8" s="52"/>
      <c r="QPR8" s="52"/>
      <c r="QPS8" s="52"/>
      <c r="QPT8" s="52"/>
      <c r="QPU8" s="52"/>
      <c r="QPV8" s="52"/>
      <c r="QPW8" s="52"/>
      <c r="QPX8" s="52"/>
      <c r="QPY8" s="52"/>
      <c r="QPZ8" s="52"/>
      <c r="QQA8" s="52"/>
      <c r="QQB8" s="52"/>
      <c r="QQC8" s="52"/>
      <c r="QQD8" s="52"/>
      <c r="QQE8" s="52"/>
      <c r="QQF8" s="52"/>
      <c r="QQG8" s="52"/>
      <c r="QQH8" s="52"/>
      <c r="QQI8" s="52"/>
      <c r="QQJ8" s="52"/>
      <c r="QQK8" s="52"/>
      <c r="QQL8" s="52"/>
      <c r="QQM8" s="52"/>
      <c r="QQN8" s="52"/>
      <c r="QQO8" s="52"/>
      <c r="QQP8" s="52"/>
      <c r="QQQ8" s="52"/>
      <c r="QQR8" s="52"/>
      <c r="QQS8" s="52"/>
      <c r="QQT8" s="52"/>
      <c r="QQU8" s="52"/>
      <c r="QQV8" s="52"/>
      <c r="QQW8" s="52"/>
      <c r="QQX8" s="52"/>
      <c r="QQY8" s="52"/>
      <c r="QQZ8" s="52"/>
      <c r="QRA8" s="52"/>
      <c r="QRB8" s="52"/>
      <c r="QRC8" s="52"/>
      <c r="QRD8" s="52"/>
      <c r="QRE8" s="52"/>
      <c r="QRF8" s="52"/>
      <c r="QRG8" s="52"/>
      <c r="QRH8" s="52"/>
      <c r="QRI8" s="52"/>
      <c r="QRJ8" s="52"/>
      <c r="QRK8" s="52"/>
      <c r="QRL8" s="52"/>
      <c r="QRM8" s="52"/>
      <c r="QRN8" s="52"/>
      <c r="QRO8" s="52"/>
      <c r="QRP8" s="52"/>
      <c r="QRQ8" s="52"/>
      <c r="QRR8" s="52"/>
      <c r="QRS8" s="52"/>
      <c r="QRT8" s="52"/>
      <c r="QRU8" s="52"/>
      <c r="QRV8" s="52"/>
      <c r="QRW8" s="52"/>
      <c r="QRX8" s="52"/>
      <c r="QRY8" s="52"/>
      <c r="QRZ8" s="52"/>
      <c r="QSA8" s="52"/>
      <c r="QSB8" s="52"/>
      <c r="QSC8" s="52"/>
      <c r="QSD8" s="52"/>
      <c r="QSE8" s="52"/>
      <c r="QSF8" s="52"/>
      <c r="QSG8" s="52"/>
      <c r="QSH8" s="52"/>
      <c r="QSI8" s="52"/>
      <c r="QSJ8" s="52"/>
      <c r="QSK8" s="52"/>
      <c r="QSL8" s="52"/>
      <c r="QSM8" s="52"/>
      <c r="QSN8" s="52"/>
      <c r="QSO8" s="52"/>
      <c r="QSP8" s="52"/>
      <c r="QSQ8" s="52"/>
      <c r="QSR8" s="52"/>
      <c r="QSS8" s="52"/>
      <c r="QST8" s="52"/>
      <c r="QSU8" s="52"/>
      <c r="QSV8" s="52"/>
      <c r="QSW8" s="52"/>
      <c r="QSX8" s="52"/>
      <c r="QSY8" s="52"/>
      <c r="QSZ8" s="52"/>
      <c r="QTA8" s="52"/>
      <c r="QTB8" s="52"/>
      <c r="QTC8" s="52"/>
      <c r="QTD8" s="52"/>
      <c r="QTE8" s="52"/>
      <c r="QTF8" s="52"/>
      <c r="QTG8" s="52"/>
      <c r="QTH8" s="52"/>
      <c r="QTI8" s="52"/>
      <c r="QTJ8" s="52"/>
      <c r="QTK8" s="52"/>
      <c r="QTL8" s="52"/>
      <c r="QTM8" s="52"/>
      <c r="QTN8" s="52"/>
      <c r="QTO8" s="52"/>
      <c r="QTP8" s="52"/>
      <c r="QTQ8" s="52"/>
      <c r="QTR8" s="52"/>
      <c r="QTS8" s="52"/>
      <c r="QTT8" s="52"/>
      <c r="QTU8" s="52"/>
      <c r="QTV8" s="52"/>
      <c r="QTW8" s="52"/>
      <c r="QTX8" s="52"/>
      <c r="QTY8" s="52"/>
      <c r="QTZ8" s="52"/>
      <c r="QUA8" s="52"/>
      <c r="QUB8" s="52"/>
      <c r="QUC8" s="52"/>
      <c r="QUD8" s="52"/>
      <c r="QUE8" s="52"/>
      <c r="QUF8" s="52"/>
      <c r="QUG8" s="52"/>
      <c r="QUH8" s="52"/>
      <c r="QUI8" s="52"/>
      <c r="QUJ8" s="52"/>
      <c r="QUK8" s="52"/>
      <c r="QUL8" s="52"/>
      <c r="QUM8" s="52"/>
      <c r="QUN8" s="52"/>
      <c r="QUO8" s="52"/>
      <c r="QUP8" s="52"/>
      <c r="QUQ8" s="52"/>
      <c r="QUR8" s="52"/>
      <c r="QUS8" s="52"/>
      <c r="QUT8" s="52"/>
      <c r="QUU8" s="52"/>
      <c r="QUV8" s="52"/>
      <c r="QUW8" s="52"/>
      <c r="QUX8" s="52"/>
      <c r="QUY8" s="52"/>
      <c r="QUZ8" s="52"/>
      <c r="QVA8" s="52"/>
      <c r="QVB8" s="52"/>
      <c r="QVC8" s="52"/>
      <c r="QVD8" s="52"/>
      <c r="QVE8" s="52"/>
      <c r="QVF8" s="52"/>
      <c r="QVG8" s="52"/>
      <c r="QVH8" s="52"/>
      <c r="QVI8" s="52"/>
      <c r="QVJ8" s="52"/>
      <c r="QVK8" s="52"/>
      <c r="QVL8" s="52"/>
      <c r="QVM8" s="52"/>
      <c r="QVN8" s="52"/>
      <c r="QVO8" s="52"/>
      <c r="QVP8" s="52"/>
      <c r="QVQ8" s="52"/>
      <c r="QVR8" s="52"/>
      <c r="QVS8" s="52"/>
      <c r="QVT8" s="52"/>
      <c r="QVU8" s="52"/>
      <c r="QVV8" s="52"/>
      <c r="QVW8" s="52"/>
      <c r="QVX8" s="52"/>
      <c r="QVY8" s="52"/>
      <c r="QVZ8" s="52"/>
      <c r="QWA8" s="52"/>
      <c r="QWB8" s="52"/>
      <c r="QWC8" s="52"/>
      <c r="QWD8" s="52"/>
      <c r="QWE8" s="52"/>
      <c r="QWF8" s="52"/>
      <c r="QWG8" s="52"/>
      <c r="QWH8" s="52"/>
      <c r="QWI8" s="52"/>
      <c r="QWJ8" s="52"/>
      <c r="QWK8" s="52"/>
      <c r="QWL8" s="52"/>
      <c r="QWM8" s="52"/>
      <c r="QWN8" s="52"/>
      <c r="QWO8" s="52"/>
      <c r="QWP8" s="52"/>
      <c r="QWQ8" s="52"/>
      <c r="QWR8" s="52"/>
      <c r="QWS8" s="52"/>
      <c r="QWT8" s="52"/>
      <c r="QWU8" s="52"/>
      <c r="QWV8" s="52"/>
      <c r="QWW8" s="52"/>
      <c r="QWX8" s="52"/>
      <c r="QWY8" s="52"/>
      <c r="QWZ8" s="52"/>
      <c r="QXA8" s="52"/>
      <c r="QXB8" s="52"/>
      <c r="QXC8" s="52"/>
      <c r="QXD8" s="52"/>
      <c r="QXE8" s="52"/>
      <c r="QXF8" s="52"/>
      <c r="QXG8" s="52"/>
      <c r="QXH8" s="52"/>
      <c r="QXI8" s="52"/>
      <c r="QXJ8" s="52"/>
      <c r="QXK8" s="52"/>
      <c r="QXL8" s="52"/>
      <c r="QXM8" s="52"/>
      <c r="QXN8" s="52"/>
      <c r="QXO8" s="52"/>
      <c r="QXP8" s="52"/>
      <c r="QXQ8" s="52"/>
      <c r="QXR8" s="52"/>
      <c r="QXS8" s="52"/>
      <c r="QXT8" s="52"/>
      <c r="QXU8" s="52"/>
      <c r="QXV8" s="52"/>
      <c r="QXW8" s="52"/>
      <c r="QXX8" s="52"/>
      <c r="QXY8" s="52"/>
      <c r="QXZ8" s="52"/>
      <c r="QYA8" s="52"/>
      <c r="QYB8" s="52"/>
      <c r="QYC8" s="52"/>
      <c r="QYD8" s="52"/>
      <c r="QYE8" s="52"/>
      <c r="QYF8" s="52"/>
      <c r="QYG8" s="52"/>
      <c r="QYH8" s="52"/>
      <c r="QYI8" s="52"/>
      <c r="QYJ8" s="52"/>
      <c r="QYK8" s="52"/>
      <c r="QYL8" s="52"/>
      <c r="QYM8" s="52"/>
      <c r="QYN8" s="52"/>
      <c r="QYO8" s="52"/>
      <c r="QYP8" s="52"/>
      <c r="QYQ8" s="52"/>
      <c r="QYR8" s="52"/>
      <c r="QYS8" s="52"/>
      <c r="QYT8" s="52"/>
      <c r="QYU8" s="52"/>
      <c r="QYV8" s="52"/>
      <c r="QYW8" s="52"/>
      <c r="QYX8" s="52"/>
      <c r="QYY8" s="52"/>
      <c r="QYZ8" s="52"/>
      <c r="QZA8" s="52"/>
      <c r="QZB8" s="52"/>
      <c r="QZC8" s="52"/>
      <c r="QZD8" s="52"/>
      <c r="QZE8" s="52"/>
      <c r="QZF8" s="52"/>
      <c r="QZG8" s="52"/>
      <c r="QZH8" s="52"/>
      <c r="QZI8" s="52"/>
      <c r="QZJ8" s="52"/>
      <c r="QZK8" s="52"/>
      <c r="QZL8" s="52"/>
      <c r="QZM8" s="52"/>
      <c r="QZN8" s="52"/>
      <c r="QZO8" s="52"/>
      <c r="QZP8" s="52"/>
      <c r="QZQ8" s="52"/>
      <c r="QZR8" s="52"/>
      <c r="QZS8" s="52"/>
      <c r="QZT8" s="52"/>
      <c r="QZU8" s="52"/>
      <c r="QZV8" s="52"/>
      <c r="QZW8" s="52"/>
      <c r="QZX8" s="52"/>
      <c r="QZY8" s="52"/>
      <c r="QZZ8" s="52"/>
      <c r="RAA8" s="52"/>
      <c r="RAB8" s="52"/>
      <c r="RAC8" s="52"/>
      <c r="RAD8" s="52"/>
      <c r="RAE8" s="52"/>
      <c r="RAF8" s="52"/>
      <c r="RAG8" s="52"/>
      <c r="RAH8" s="52"/>
      <c r="RAI8" s="52"/>
      <c r="RAJ8" s="52"/>
      <c r="RAK8" s="52"/>
      <c r="RAL8" s="52"/>
      <c r="RAM8" s="52"/>
      <c r="RAN8" s="52"/>
      <c r="RAO8" s="52"/>
      <c r="RAP8" s="52"/>
      <c r="RAQ8" s="52"/>
      <c r="RAR8" s="52"/>
      <c r="RAS8" s="52"/>
      <c r="RAT8" s="52"/>
      <c r="RAU8" s="52"/>
      <c r="RAV8" s="52"/>
      <c r="RAW8" s="52"/>
      <c r="RAX8" s="52"/>
      <c r="RAY8" s="52"/>
      <c r="RAZ8" s="52"/>
      <c r="RBA8" s="52"/>
      <c r="RBB8" s="52"/>
      <c r="RBC8" s="52"/>
      <c r="RBD8" s="52"/>
      <c r="RBE8" s="52"/>
      <c r="RBF8" s="52"/>
      <c r="RBG8" s="52"/>
      <c r="RBH8" s="52"/>
      <c r="RBI8" s="52"/>
      <c r="RBJ8" s="52"/>
      <c r="RBK8" s="52"/>
      <c r="RBL8" s="52"/>
      <c r="RBM8" s="52"/>
      <c r="RBN8" s="52"/>
      <c r="RBO8" s="52"/>
      <c r="RBP8" s="52"/>
      <c r="RBQ8" s="52"/>
      <c r="RBR8" s="52"/>
      <c r="RBS8" s="52"/>
      <c r="RBT8" s="52"/>
      <c r="RBU8" s="52"/>
      <c r="RBV8" s="52"/>
      <c r="RBW8" s="52"/>
      <c r="RBX8" s="52"/>
      <c r="RBY8" s="52"/>
      <c r="RBZ8" s="52"/>
      <c r="RCA8" s="52"/>
      <c r="RCB8" s="52"/>
      <c r="RCC8" s="52"/>
      <c r="RCD8" s="52"/>
      <c r="RCE8" s="52"/>
      <c r="RCF8" s="52"/>
      <c r="RCG8" s="52"/>
      <c r="RCH8" s="52"/>
      <c r="RCI8" s="52"/>
      <c r="RCJ8" s="52"/>
      <c r="RCK8" s="52"/>
      <c r="RCL8" s="52"/>
      <c r="RCM8" s="52"/>
      <c r="RCN8" s="52"/>
      <c r="RCO8" s="52"/>
      <c r="RCP8" s="52"/>
      <c r="RCQ8" s="52"/>
      <c r="RCR8" s="52"/>
      <c r="RCS8" s="52"/>
      <c r="RCT8" s="52"/>
      <c r="RCU8" s="52"/>
      <c r="RCV8" s="52"/>
      <c r="RCW8" s="52"/>
      <c r="RCX8" s="52"/>
      <c r="RCY8" s="52"/>
      <c r="RCZ8" s="52"/>
      <c r="RDA8" s="52"/>
      <c r="RDB8" s="52"/>
      <c r="RDC8" s="52"/>
      <c r="RDD8" s="52"/>
      <c r="RDE8" s="52"/>
      <c r="RDF8" s="52"/>
      <c r="RDG8" s="52"/>
      <c r="RDH8" s="52"/>
      <c r="RDI8" s="52"/>
      <c r="RDJ8" s="52"/>
      <c r="RDK8" s="52"/>
      <c r="RDL8" s="52"/>
      <c r="RDM8" s="52"/>
      <c r="RDN8" s="52"/>
      <c r="RDO8" s="52"/>
      <c r="RDP8" s="52"/>
      <c r="RDQ8" s="52"/>
      <c r="RDR8" s="52"/>
      <c r="RDS8" s="52"/>
      <c r="RDT8" s="52"/>
      <c r="RDU8" s="52"/>
      <c r="RDV8" s="52"/>
      <c r="RDW8" s="52"/>
      <c r="RDX8" s="52"/>
      <c r="RDY8" s="52"/>
      <c r="RDZ8" s="52"/>
      <c r="REA8" s="52"/>
      <c r="REB8" s="52"/>
      <c r="REC8" s="52"/>
      <c r="RED8" s="52"/>
      <c r="REE8" s="52"/>
      <c r="REF8" s="52"/>
      <c r="REG8" s="52"/>
      <c r="REH8" s="52"/>
      <c r="REI8" s="52"/>
      <c r="REJ8" s="52"/>
      <c r="REK8" s="52"/>
      <c r="REL8" s="52"/>
      <c r="REM8" s="52"/>
      <c r="REN8" s="52"/>
      <c r="REO8" s="52"/>
      <c r="REP8" s="52"/>
      <c r="REQ8" s="52"/>
      <c r="RER8" s="52"/>
      <c r="RES8" s="52"/>
      <c r="RET8" s="52"/>
      <c r="REU8" s="52"/>
      <c r="REV8" s="52"/>
      <c r="REW8" s="52"/>
      <c r="REX8" s="52"/>
      <c r="REY8" s="52"/>
      <c r="REZ8" s="52"/>
      <c r="RFA8" s="52"/>
      <c r="RFB8" s="52"/>
      <c r="RFC8" s="52"/>
      <c r="RFD8" s="52"/>
      <c r="RFE8" s="52"/>
      <c r="RFF8" s="52"/>
      <c r="RFG8" s="52"/>
      <c r="RFH8" s="52"/>
      <c r="RFI8" s="52"/>
      <c r="RFJ8" s="52"/>
      <c r="RFK8" s="52"/>
      <c r="RFL8" s="52"/>
      <c r="RFM8" s="52"/>
      <c r="RFN8" s="52"/>
      <c r="RFO8" s="52"/>
      <c r="RFP8" s="52"/>
      <c r="RFQ8" s="52"/>
      <c r="RFR8" s="52"/>
      <c r="RFS8" s="52"/>
      <c r="RFT8" s="52"/>
      <c r="RFU8" s="52"/>
      <c r="RFV8" s="52"/>
      <c r="RFW8" s="52"/>
      <c r="RFX8" s="52"/>
      <c r="RFY8" s="52"/>
      <c r="RFZ8" s="52"/>
      <c r="RGA8" s="52"/>
      <c r="RGB8" s="52"/>
      <c r="RGC8" s="52"/>
      <c r="RGD8" s="52"/>
      <c r="RGE8" s="52"/>
      <c r="RGF8" s="52"/>
      <c r="RGG8" s="52"/>
      <c r="RGH8" s="52"/>
      <c r="RGI8" s="52"/>
      <c r="RGJ8" s="52"/>
      <c r="RGK8" s="52"/>
      <c r="RGL8" s="52"/>
      <c r="RGM8" s="52"/>
      <c r="RGN8" s="52"/>
      <c r="RGO8" s="52"/>
      <c r="RGP8" s="52"/>
      <c r="RGQ8" s="52"/>
      <c r="RGR8" s="52"/>
      <c r="RGS8" s="52"/>
      <c r="RGT8" s="52"/>
      <c r="RGU8" s="52"/>
      <c r="RGV8" s="52"/>
      <c r="RGW8" s="52"/>
      <c r="RGX8" s="52"/>
      <c r="RGY8" s="52"/>
      <c r="RGZ8" s="52"/>
      <c r="RHA8" s="52"/>
      <c r="RHB8" s="52"/>
      <c r="RHC8" s="52"/>
      <c r="RHD8" s="52"/>
      <c r="RHE8" s="52"/>
      <c r="RHF8" s="52"/>
      <c r="RHG8" s="52"/>
      <c r="RHH8" s="52"/>
      <c r="RHI8" s="52"/>
      <c r="RHJ8" s="52"/>
      <c r="RHK8" s="52"/>
      <c r="RHL8" s="52"/>
      <c r="RHM8" s="52"/>
      <c r="RHN8" s="52"/>
      <c r="RHO8" s="52"/>
      <c r="RHP8" s="52"/>
      <c r="RHQ8" s="52"/>
      <c r="RHR8" s="52"/>
      <c r="RHS8" s="52"/>
      <c r="RHT8" s="52"/>
      <c r="RHU8" s="52"/>
      <c r="RHV8" s="52"/>
      <c r="RHW8" s="52"/>
      <c r="RHX8" s="52"/>
      <c r="RHY8" s="52"/>
      <c r="RHZ8" s="52"/>
      <c r="RIA8" s="52"/>
      <c r="RIB8" s="52"/>
      <c r="RIC8" s="52"/>
      <c r="RID8" s="52"/>
      <c r="RIE8" s="52"/>
      <c r="RIF8" s="52"/>
      <c r="RIG8" s="52"/>
      <c r="RIH8" s="52"/>
      <c r="RII8" s="52"/>
      <c r="RIJ8" s="52"/>
      <c r="RIK8" s="52"/>
      <c r="RIL8" s="52"/>
      <c r="RIM8" s="52"/>
      <c r="RIN8" s="52"/>
      <c r="RIO8" s="52"/>
      <c r="RIP8" s="52"/>
      <c r="RIQ8" s="52"/>
      <c r="RIR8" s="52"/>
      <c r="RIS8" s="52"/>
      <c r="RIT8" s="52"/>
      <c r="RIU8" s="52"/>
      <c r="RIV8" s="52"/>
      <c r="RIW8" s="52"/>
      <c r="RIX8" s="52"/>
      <c r="RIY8" s="52"/>
      <c r="RIZ8" s="52"/>
      <c r="RJA8" s="52"/>
      <c r="RJB8" s="52"/>
      <c r="RJC8" s="52"/>
      <c r="RJD8" s="52"/>
      <c r="RJE8" s="52"/>
      <c r="RJF8" s="52"/>
      <c r="RJG8" s="52"/>
      <c r="RJH8" s="52"/>
      <c r="RJI8" s="52"/>
      <c r="RJJ8" s="52"/>
      <c r="RJK8" s="52"/>
      <c r="RJL8" s="52"/>
      <c r="RJM8" s="52"/>
      <c r="RJN8" s="52"/>
      <c r="RJO8" s="52"/>
      <c r="RJP8" s="52"/>
      <c r="RJQ8" s="52"/>
      <c r="RJR8" s="52"/>
      <c r="RJS8" s="52"/>
      <c r="RJT8" s="52"/>
      <c r="RJU8" s="52"/>
      <c r="RJV8" s="52"/>
      <c r="RJW8" s="52"/>
      <c r="RJX8" s="52"/>
      <c r="RJY8" s="52"/>
      <c r="RJZ8" s="52"/>
      <c r="RKA8" s="52"/>
      <c r="RKB8" s="52"/>
      <c r="RKC8" s="52"/>
      <c r="RKD8" s="52"/>
      <c r="RKE8" s="52"/>
      <c r="RKF8" s="52"/>
      <c r="RKG8" s="52"/>
      <c r="RKH8" s="52"/>
      <c r="RKI8" s="52"/>
      <c r="RKJ8" s="52"/>
      <c r="RKK8" s="52"/>
      <c r="RKL8" s="52"/>
      <c r="RKM8" s="52"/>
      <c r="RKN8" s="52"/>
      <c r="RKO8" s="52"/>
      <c r="RKP8" s="52"/>
      <c r="RKQ8" s="52"/>
      <c r="RKR8" s="52"/>
      <c r="RKS8" s="52"/>
      <c r="RKT8" s="52"/>
      <c r="RKU8" s="52"/>
      <c r="RKV8" s="52"/>
      <c r="RKW8" s="52"/>
      <c r="RKX8" s="52"/>
      <c r="RKY8" s="52"/>
      <c r="RKZ8" s="52"/>
      <c r="RLA8" s="52"/>
      <c r="RLB8" s="52"/>
      <c r="RLC8" s="52"/>
      <c r="RLD8" s="52"/>
      <c r="RLE8" s="52"/>
      <c r="RLF8" s="52"/>
      <c r="RLG8" s="52"/>
      <c r="RLH8" s="52"/>
      <c r="RLI8" s="52"/>
      <c r="RLJ8" s="52"/>
      <c r="RLK8" s="52"/>
      <c r="RLL8" s="52"/>
      <c r="RLM8" s="52"/>
      <c r="RLN8" s="52"/>
      <c r="RLO8" s="52"/>
      <c r="RLP8" s="52"/>
      <c r="RLQ8" s="52"/>
      <c r="RLR8" s="52"/>
      <c r="RLS8" s="52"/>
      <c r="RLT8" s="52"/>
      <c r="RLU8" s="52"/>
      <c r="RLV8" s="52"/>
      <c r="RLW8" s="52"/>
      <c r="RLX8" s="52"/>
      <c r="RLY8" s="52"/>
      <c r="RLZ8" s="52"/>
      <c r="RMA8" s="52"/>
      <c r="RMB8" s="52"/>
      <c r="RMC8" s="52"/>
      <c r="RMD8" s="52"/>
      <c r="RME8" s="52"/>
      <c r="RMF8" s="52"/>
      <c r="RMG8" s="52"/>
      <c r="RMH8" s="52"/>
      <c r="RMI8" s="52"/>
      <c r="RMJ8" s="52"/>
      <c r="RMK8" s="52"/>
      <c r="RML8" s="52"/>
      <c r="RMM8" s="52"/>
      <c r="RMN8" s="52"/>
      <c r="RMO8" s="52"/>
      <c r="RMP8" s="52"/>
      <c r="RMQ8" s="52"/>
      <c r="RMR8" s="52"/>
      <c r="RMS8" s="52"/>
      <c r="RMT8" s="52"/>
      <c r="RMU8" s="52"/>
      <c r="RMV8" s="52"/>
      <c r="RMW8" s="52"/>
      <c r="RMX8" s="52"/>
      <c r="RMY8" s="52"/>
      <c r="RMZ8" s="52"/>
      <c r="RNA8" s="52"/>
      <c r="RNB8" s="52"/>
      <c r="RNC8" s="52"/>
      <c r="RND8" s="52"/>
      <c r="RNE8" s="52"/>
      <c r="RNF8" s="52"/>
      <c r="RNG8" s="52"/>
      <c r="RNH8" s="52"/>
      <c r="RNI8" s="52"/>
      <c r="RNJ8" s="52"/>
      <c r="RNK8" s="52"/>
      <c r="RNL8" s="52"/>
      <c r="RNM8" s="52"/>
      <c r="RNN8" s="52"/>
      <c r="RNO8" s="52"/>
      <c r="RNP8" s="52"/>
      <c r="RNQ8" s="52"/>
      <c r="RNR8" s="52"/>
      <c r="RNS8" s="52"/>
      <c r="RNT8" s="52"/>
      <c r="RNU8" s="52"/>
      <c r="RNV8" s="52"/>
      <c r="RNW8" s="52"/>
      <c r="RNX8" s="52"/>
      <c r="RNY8" s="52"/>
      <c r="RNZ8" s="52"/>
      <c r="ROA8" s="52"/>
      <c r="ROB8" s="52"/>
      <c r="ROC8" s="52"/>
      <c r="ROD8" s="52"/>
      <c r="ROE8" s="52"/>
      <c r="ROF8" s="52"/>
      <c r="ROG8" s="52"/>
      <c r="ROH8" s="52"/>
      <c r="ROI8" s="52"/>
      <c r="ROJ8" s="52"/>
      <c r="ROK8" s="52"/>
      <c r="ROL8" s="52"/>
      <c r="ROM8" s="52"/>
      <c r="RON8" s="52"/>
      <c r="ROO8" s="52"/>
      <c r="ROP8" s="52"/>
      <c r="ROQ8" s="52"/>
      <c r="ROR8" s="52"/>
      <c r="ROS8" s="52"/>
      <c r="ROT8" s="52"/>
      <c r="ROU8" s="52"/>
      <c r="ROV8" s="52"/>
      <c r="ROW8" s="52"/>
      <c r="ROX8" s="52"/>
      <c r="ROY8" s="52"/>
      <c r="ROZ8" s="52"/>
      <c r="RPA8" s="52"/>
      <c r="RPB8" s="52"/>
      <c r="RPC8" s="52"/>
      <c r="RPD8" s="52"/>
      <c r="RPE8" s="52"/>
      <c r="RPF8" s="52"/>
      <c r="RPG8" s="52"/>
      <c r="RPH8" s="52"/>
      <c r="RPI8" s="52"/>
      <c r="RPJ8" s="52"/>
      <c r="RPK8" s="52"/>
      <c r="RPL8" s="52"/>
      <c r="RPM8" s="52"/>
      <c r="RPN8" s="52"/>
      <c r="RPO8" s="52"/>
      <c r="RPP8" s="52"/>
      <c r="RPQ8" s="52"/>
      <c r="RPR8" s="52"/>
      <c r="RPS8" s="52"/>
      <c r="RPT8" s="52"/>
      <c r="RPU8" s="52"/>
      <c r="RPV8" s="52"/>
      <c r="RPW8" s="52"/>
      <c r="RPX8" s="52"/>
      <c r="RPY8" s="52"/>
      <c r="RPZ8" s="52"/>
      <c r="RQA8" s="52"/>
      <c r="RQB8" s="52"/>
      <c r="RQC8" s="52"/>
      <c r="RQD8" s="52"/>
      <c r="RQE8" s="52"/>
      <c r="RQF8" s="52"/>
      <c r="RQG8" s="52"/>
      <c r="RQH8" s="52"/>
      <c r="RQI8" s="52"/>
      <c r="RQJ8" s="52"/>
      <c r="RQK8" s="52"/>
      <c r="RQL8" s="52"/>
      <c r="RQM8" s="52"/>
      <c r="RQN8" s="52"/>
      <c r="RQO8" s="52"/>
      <c r="RQP8" s="52"/>
      <c r="RQQ8" s="52"/>
      <c r="RQR8" s="52"/>
      <c r="RQS8" s="52"/>
      <c r="RQT8" s="52"/>
      <c r="RQU8" s="52"/>
      <c r="RQV8" s="52"/>
      <c r="RQW8" s="52"/>
      <c r="RQX8" s="52"/>
      <c r="RQY8" s="52"/>
      <c r="RQZ8" s="52"/>
      <c r="RRA8" s="52"/>
      <c r="RRB8" s="52"/>
      <c r="RRC8" s="52"/>
      <c r="RRD8" s="52"/>
      <c r="RRE8" s="52"/>
      <c r="RRF8" s="52"/>
      <c r="RRG8" s="52"/>
      <c r="RRH8" s="52"/>
      <c r="RRI8" s="52"/>
      <c r="RRJ8" s="52"/>
      <c r="RRK8" s="52"/>
      <c r="RRL8" s="52"/>
      <c r="RRM8" s="52"/>
      <c r="RRN8" s="52"/>
      <c r="RRO8" s="52"/>
      <c r="RRP8" s="52"/>
      <c r="RRQ8" s="52"/>
      <c r="RRR8" s="52"/>
      <c r="RRS8" s="52"/>
      <c r="RRT8" s="52"/>
      <c r="RRU8" s="52"/>
      <c r="RRV8" s="52"/>
      <c r="RRW8" s="52"/>
      <c r="RRX8" s="52"/>
      <c r="RRY8" s="52"/>
      <c r="RRZ8" s="52"/>
      <c r="RSA8" s="52"/>
      <c r="RSB8" s="52"/>
      <c r="RSC8" s="52"/>
      <c r="RSD8" s="52"/>
      <c r="RSE8" s="52"/>
      <c r="RSF8" s="52"/>
      <c r="RSG8" s="52"/>
      <c r="RSH8" s="52"/>
      <c r="RSI8" s="52"/>
      <c r="RSJ8" s="52"/>
      <c r="RSK8" s="52"/>
      <c r="RSL8" s="52"/>
      <c r="RSM8" s="52"/>
      <c r="RSN8" s="52"/>
      <c r="RSO8" s="52"/>
      <c r="RSP8" s="52"/>
      <c r="RSQ8" s="52"/>
      <c r="RSR8" s="52"/>
      <c r="RSS8" s="52"/>
      <c r="RST8" s="52"/>
      <c r="RSU8" s="52"/>
      <c r="RSV8" s="52"/>
      <c r="RSW8" s="52"/>
      <c r="RSX8" s="52"/>
      <c r="RSY8" s="52"/>
      <c r="RSZ8" s="52"/>
      <c r="RTA8" s="52"/>
      <c r="RTB8" s="52"/>
      <c r="RTC8" s="52"/>
      <c r="RTD8" s="52"/>
      <c r="RTE8" s="52"/>
      <c r="RTF8" s="52"/>
      <c r="RTG8" s="52"/>
      <c r="RTH8" s="52"/>
      <c r="RTI8" s="52"/>
      <c r="RTJ8" s="52"/>
      <c r="RTK8" s="52"/>
      <c r="RTL8" s="52"/>
      <c r="RTM8" s="52"/>
      <c r="RTN8" s="52"/>
      <c r="RTO8" s="52"/>
      <c r="RTP8" s="52"/>
      <c r="RTQ8" s="52"/>
      <c r="RTR8" s="52"/>
      <c r="RTS8" s="52"/>
      <c r="RTT8" s="52"/>
      <c r="RTU8" s="52"/>
      <c r="RTV8" s="52"/>
      <c r="RTW8" s="52"/>
      <c r="RTX8" s="52"/>
      <c r="RTY8" s="52"/>
      <c r="RTZ8" s="52"/>
      <c r="RUA8" s="52"/>
      <c r="RUB8" s="52"/>
      <c r="RUC8" s="52"/>
      <c r="RUD8" s="52"/>
      <c r="RUE8" s="52"/>
      <c r="RUF8" s="52"/>
      <c r="RUG8" s="52"/>
      <c r="RUH8" s="52"/>
      <c r="RUI8" s="52"/>
      <c r="RUJ8" s="52"/>
      <c r="RUK8" s="52"/>
      <c r="RUL8" s="52"/>
      <c r="RUM8" s="52"/>
      <c r="RUN8" s="52"/>
      <c r="RUO8" s="52"/>
      <c r="RUP8" s="52"/>
      <c r="RUQ8" s="52"/>
      <c r="RUR8" s="52"/>
      <c r="RUS8" s="52"/>
      <c r="RUT8" s="52"/>
      <c r="RUU8" s="52"/>
      <c r="RUV8" s="52"/>
      <c r="RUW8" s="52"/>
      <c r="RUX8" s="52"/>
      <c r="RUY8" s="52"/>
      <c r="RUZ8" s="52"/>
      <c r="RVA8" s="52"/>
      <c r="RVB8" s="52"/>
      <c r="RVC8" s="52"/>
      <c r="RVD8" s="52"/>
      <c r="RVE8" s="52"/>
      <c r="RVF8" s="52"/>
      <c r="RVG8" s="52"/>
      <c r="RVH8" s="52"/>
      <c r="RVI8" s="52"/>
      <c r="RVJ8" s="52"/>
      <c r="RVK8" s="52"/>
      <c r="RVL8" s="52"/>
      <c r="RVM8" s="52"/>
      <c r="RVN8" s="52"/>
      <c r="RVO8" s="52"/>
      <c r="RVP8" s="52"/>
      <c r="RVQ8" s="52"/>
      <c r="RVR8" s="52"/>
      <c r="RVS8" s="52"/>
      <c r="RVT8" s="52"/>
      <c r="RVU8" s="52"/>
      <c r="RVV8" s="52"/>
      <c r="RVW8" s="52"/>
      <c r="RVX8" s="52"/>
      <c r="RVY8" s="52"/>
      <c r="RVZ8" s="52"/>
      <c r="RWA8" s="52"/>
      <c r="RWB8" s="52"/>
      <c r="RWC8" s="52"/>
      <c r="RWD8" s="52"/>
      <c r="RWE8" s="52"/>
      <c r="RWF8" s="52"/>
      <c r="RWG8" s="52"/>
      <c r="RWH8" s="52"/>
      <c r="RWI8" s="52"/>
      <c r="RWJ8" s="52"/>
      <c r="RWK8" s="52"/>
      <c r="RWL8" s="52"/>
      <c r="RWM8" s="52"/>
      <c r="RWN8" s="52"/>
      <c r="RWO8" s="52"/>
      <c r="RWP8" s="52"/>
      <c r="RWQ8" s="52"/>
      <c r="RWR8" s="52"/>
      <c r="RWS8" s="52"/>
      <c r="RWT8" s="52"/>
      <c r="RWU8" s="52"/>
      <c r="RWV8" s="52"/>
      <c r="RWW8" s="52"/>
      <c r="RWX8" s="52"/>
      <c r="RWY8" s="52"/>
      <c r="RWZ8" s="52"/>
      <c r="RXA8" s="52"/>
      <c r="RXB8" s="52"/>
      <c r="RXC8" s="52"/>
      <c r="RXD8" s="52"/>
      <c r="RXE8" s="52"/>
      <c r="RXF8" s="52"/>
      <c r="RXG8" s="52"/>
      <c r="RXH8" s="52"/>
      <c r="RXI8" s="52"/>
      <c r="RXJ8" s="52"/>
      <c r="RXK8" s="52"/>
      <c r="RXL8" s="52"/>
      <c r="RXM8" s="52"/>
      <c r="RXN8" s="52"/>
      <c r="RXO8" s="52"/>
      <c r="RXP8" s="52"/>
      <c r="RXQ8" s="52"/>
      <c r="RXR8" s="52"/>
      <c r="RXS8" s="52"/>
      <c r="RXT8" s="52"/>
      <c r="RXU8" s="52"/>
      <c r="RXV8" s="52"/>
      <c r="RXW8" s="52"/>
      <c r="RXX8" s="52"/>
      <c r="RXY8" s="52"/>
      <c r="RXZ8" s="52"/>
      <c r="RYA8" s="52"/>
      <c r="RYB8" s="52"/>
      <c r="RYC8" s="52"/>
      <c r="RYD8" s="52"/>
      <c r="RYE8" s="52"/>
      <c r="RYF8" s="52"/>
      <c r="RYG8" s="52"/>
      <c r="RYH8" s="52"/>
      <c r="RYI8" s="52"/>
      <c r="RYJ8" s="52"/>
      <c r="RYK8" s="52"/>
      <c r="RYL8" s="52"/>
      <c r="RYM8" s="52"/>
      <c r="RYN8" s="52"/>
      <c r="RYO8" s="52"/>
      <c r="RYP8" s="52"/>
      <c r="RYQ8" s="52"/>
      <c r="RYR8" s="52"/>
      <c r="RYS8" s="52"/>
      <c r="RYT8" s="52"/>
      <c r="RYU8" s="52"/>
      <c r="RYV8" s="52"/>
      <c r="RYW8" s="52"/>
      <c r="RYX8" s="52"/>
      <c r="RYY8" s="52"/>
      <c r="RYZ8" s="52"/>
      <c r="RZA8" s="52"/>
      <c r="RZB8" s="52"/>
      <c r="RZC8" s="52"/>
      <c r="RZD8" s="52"/>
      <c r="RZE8" s="52"/>
      <c r="RZF8" s="52"/>
      <c r="RZG8" s="52"/>
      <c r="RZH8" s="52"/>
      <c r="RZI8" s="52"/>
      <c r="RZJ8" s="52"/>
      <c r="RZK8" s="52"/>
      <c r="RZL8" s="52"/>
      <c r="RZM8" s="52"/>
      <c r="RZN8" s="52"/>
      <c r="RZO8" s="52"/>
      <c r="RZP8" s="52"/>
      <c r="RZQ8" s="52"/>
      <c r="RZR8" s="52"/>
      <c r="RZS8" s="52"/>
      <c r="RZT8" s="52"/>
      <c r="RZU8" s="52"/>
      <c r="RZV8" s="52"/>
      <c r="RZW8" s="52"/>
      <c r="RZX8" s="52"/>
      <c r="RZY8" s="52"/>
      <c r="RZZ8" s="52"/>
      <c r="SAA8" s="52"/>
      <c r="SAB8" s="52"/>
      <c r="SAC8" s="52"/>
      <c r="SAD8" s="52"/>
      <c r="SAE8" s="52"/>
      <c r="SAF8" s="52"/>
      <c r="SAG8" s="52"/>
      <c r="SAH8" s="52"/>
      <c r="SAI8" s="52"/>
      <c r="SAJ8" s="52"/>
      <c r="SAK8" s="52"/>
      <c r="SAL8" s="52"/>
      <c r="SAM8" s="52"/>
      <c r="SAN8" s="52"/>
      <c r="SAO8" s="52"/>
      <c r="SAP8" s="52"/>
      <c r="SAQ8" s="52"/>
      <c r="SAR8" s="52"/>
      <c r="SAS8" s="52"/>
      <c r="SAT8" s="52"/>
      <c r="SAU8" s="52"/>
      <c r="SAV8" s="52"/>
      <c r="SAW8" s="52"/>
      <c r="SAX8" s="52"/>
      <c r="SAY8" s="52"/>
      <c r="SAZ8" s="52"/>
      <c r="SBA8" s="52"/>
      <c r="SBB8" s="52"/>
      <c r="SBC8" s="52"/>
      <c r="SBD8" s="52"/>
      <c r="SBE8" s="52"/>
      <c r="SBF8" s="52"/>
      <c r="SBG8" s="52"/>
      <c r="SBH8" s="52"/>
      <c r="SBI8" s="52"/>
      <c r="SBJ8" s="52"/>
      <c r="SBK8" s="52"/>
      <c r="SBL8" s="52"/>
      <c r="SBM8" s="52"/>
      <c r="SBN8" s="52"/>
      <c r="SBO8" s="52"/>
      <c r="SBP8" s="52"/>
      <c r="SBQ8" s="52"/>
      <c r="SBR8" s="52"/>
      <c r="SBS8" s="52"/>
      <c r="SBT8" s="52"/>
      <c r="SBU8" s="52"/>
      <c r="SBV8" s="52"/>
      <c r="SBW8" s="52"/>
      <c r="SBX8" s="52"/>
      <c r="SBY8" s="52"/>
      <c r="SBZ8" s="52"/>
      <c r="SCA8" s="52"/>
      <c r="SCB8" s="52"/>
      <c r="SCC8" s="52"/>
      <c r="SCD8" s="52"/>
      <c r="SCE8" s="52"/>
      <c r="SCF8" s="52"/>
      <c r="SCG8" s="52"/>
      <c r="SCH8" s="52"/>
      <c r="SCI8" s="52"/>
      <c r="SCJ8" s="52"/>
      <c r="SCK8" s="52"/>
      <c r="SCL8" s="52"/>
      <c r="SCM8" s="52"/>
      <c r="SCN8" s="52"/>
      <c r="SCO8" s="52"/>
      <c r="SCP8" s="52"/>
      <c r="SCQ8" s="52"/>
      <c r="SCR8" s="52"/>
      <c r="SCS8" s="52"/>
      <c r="SCT8" s="52"/>
      <c r="SCU8" s="52"/>
      <c r="SCV8" s="52"/>
      <c r="SCW8" s="52"/>
      <c r="SCX8" s="52"/>
      <c r="SCY8" s="52"/>
      <c r="SCZ8" s="52"/>
      <c r="SDA8" s="52"/>
      <c r="SDB8" s="52"/>
      <c r="SDC8" s="52"/>
      <c r="SDD8" s="52"/>
      <c r="SDE8" s="52"/>
      <c r="SDF8" s="52"/>
      <c r="SDG8" s="52"/>
      <c r="SDH8" s="52"/>
      <c r="SDI8" s="52"/>
      <c r="SDJ8" s="52"/>
      <c r="SDK8" s="52"/>
      <c r="SDL8" s="52"/>
      <c r="SDM8" s="52"/>
      <c r="SDN8" s="52"/>
      <c r="SDO8" s="52"/>
      <c r="SDP8" s="52"/>
      <c r="SDQ8" s="52"/>
      <c r="SDR8" s="52"/>
      <c r="SDS8" s="52"/>
      <c r="SDT8" s="52"/>
      <c r="SDU8" s="52"/>
      <c r="SDV8" s="52"/>
      <c r="SDW8" s="52"/>
      <c r="SDX8" s="52"/>
      <c r="SDY8" s="52"/>
      <c r="SDZ8" s="52"/>
      <c r="SEA8" s="52"/>
      <c r="SEB8" s="52"/>
      <c r="SEC8" s="52"/>
      <c r="SED8" s="52"/>
      <c r="SEE8" s="52"/>
      <c r="SEF8" s="52"/>
      <c r="SEG8" s="52"/>
      <c r="SEH8" s="52"/>
      <c r="SEI8" s="52"/>
      <c r="SEJ8" s="52"/>
      <c r="SEK8" s="52"/>
      <c r="SEL8" s="52"/>
      <c r="SEM8" s="52"/>
      <c r="SEN8" s="52"/>
      <c r="SEO8" s="52"/>
      <c r="SEP8" s="52"/>
      <c r="SEQ8" s="52"/>
      <c r="SER8" s="52"/>
      <c r="SES8" s="52"/>
      <c r="SET8" s="52"/>
      <c r="SEU8" s="52"/>
      <c r="SEV8" s="52"/>
      <c r="SEW8" s="52"/>
      <c r="SEX8" s="52"/>
      <c r="SEY8" s="52"/>
      <c r="SEZ8" s="52"/>
      <c r="SFA8" s="52"/>
      <c r="SFB8" s="52"/>
      <c r="SFC8" s="52"/>
      <c r="SFD8" s="52"/>
      <c r="SFE8" s="52"/>
      <c r="SFF8" s="52"/>
      <c r="SFG8" s="52"/>
      <c r="SFH8" s="52"/>
      <c r="SFI8" s="52"/>
      <c r="SFJ8" s="52"/>
      <c r="SFK8" s="52"/>
      <c r="SFL8" s="52"/>
      <c r="SFM8" s="52"/>
      <c r="SFN8" s="52"/>
      <c r="SFO8" s="52"/>
      <c r="SFP8" s="52"/>
      <c r="SFQ8" s="52"/>
      <c r="SFR8" s="52"/>
      <c r="SFS8" s="52"/>
      <c r="SFT8" s="52"/>
      <c r="SFU8" s="52"/>
      <c r="SFV8" s="52"/>
      <c r="SFW8" s="52"/>
      <c r="SFX8" s="52"/>
      <c r="SFY8" s="52"/>
      <c r="SFZ8" s="52"/>
      <c r="SGA8" s="52"/>
      <c r="SGB8" s="52"/>
      <c r="SGC8" s="52"/>
      <c r="SGD8" s="52"/>
      <c r="SGE8" s="52"/>
      <c r="SGF8" s="52"/>
      <c r="SGG8" s="52"/>
      <c r="SGH8" s="52"/>
      <c r="SGI8" s="52"/>
      <c r="SGJ8" s="52"/>
      <c r="SGK8" s="52"/>
      <c r="SGL8" s="52"/>
      <c r="SGM8" s="52"/>
      <c r="SGN8" s="52"/>
      <c r="SGO8" s="52"/>
      <c r="SGP8" s="52"/>
      <c r="SGQ8" s="52"/>
      <c r="SGR8" s="52"/>
      <c r="SGS8" s="52"/>
      <c r="SGT8" s="52"/>
      <c r="SGU8" s="52"/>
      <c r="SGV8" s="52"/>
      <c r="SGW8" s="52"/>
      <c r="SGX8" s="52"/>
      <c r="SGY8" s="52"/>
      <c r="SGZ8" s="52"/>
      <c r="SHA8" s="52"/>
      <c r="SHB8" s="52"/>
      <c r="SHC8" s="52"/>
      <c r="SHD8" s="52"/>
      <c r="SHE8" s="52"/>
      <c r="SHF8" s="52"/>
      <c r="SHG8" s="52"/>
      <c r="SHH8" s="52"/>
      <c r="SHI8" s="52"/>
      <c r="SHJ8" s="52"/>
      <c r="SHK8" s="52"/>
      <c r="SHL8" s="52"/>
      <c r="SHM8" s="52"/>
      <c r="SHN8" s="52"/>
      <c r="SHO8" s="52"/>
      <c r="SHP8" s="52"/>
      <c r="SHQ8" s="52"/>
      <c r="SHR8" s="52"/>
      <c r="SHS8" s="52"/>
      <c r="SHT8" s="52"/>
      <c r="SHU8" s="52"/>
      <c r="SHV8" s="52"/>
      <c r="SHW8" s="52"/>
      <c r="SHX8" s="52"/>
      <c r="SHY8" s="52"/>
      <c r="SHZ8" s="52"/>
      <c r="SIA8" s="52"/>
      <c r="SIB8" s="52"/>
      <c r="SIC8" s="52"/>
      <c r="SID8" s="52"/>
      <c r="SIE8" s="52"/>
      <c r="SIF8" s="52"/>
      <c r="SIG8" s="52"/>
      <c r="SIH8" s="52"/>
      <c r="SII8" s="52"/>
      <c r="SIJ8" s="52"/>
      <c r="SIK8" s="52"/>
      <c r="SIL8" s="52"/>
      <c r="SIM8" s="52"/>
      <c r="SIN8" s="52"/>
      <c r="SIO8" s="52"/>
      <c r="SIP8" s="52"/>
      <c r="SIQ8" s="52"/>
      <c r="SIR8" s="52"/>
      <c r="SIS8" s="52"/>
      <c r="SIT8" s="52"/>
      <c r="SIU8" s="52"/>
      <c r="SIV8" s="52"/>
      <c r="SIW8" s="52"/>
      <c r="SIX8" s="52"/>
      <c r="SIY8" s="52"/>
      <c r="SIZ8" s="52"/>
      <c r="SJA8" s="52"/>
      <c r="SJB8" s="52"/>
      <c r="SJC8" s="52"/>
      <c r="SJD8" s="52"/>
      <c r="SJE8" s="52"/>
      <c r="SJF8" s="52"/>
      <c r="SJG8" s="52"/>
      <c r="SJH8" s="52"/>
      <c r="SJI8" s="52"/>
      <c r="SJJ8" s="52"/>
      <c r="SJK8" s="52"/>
      <c r="SJL8" s="52"/>
      <c r="SJM8" s="52"/>
      <c r="SJN8" s="52"/>
      <c r="SJO8" s="52"/>
      <c r="SJP8" s="52"/>
      <c r="SJQ8" s="52"/>
      <c r="SJR8" s="52"/>
      <c r="SJS8" s="52"/>
      <c r="SJT8" s="52"/>
      <c r="SJU8" s="52"/>
      <c r="SJV8" s="52"/>
      <c r="SJW8" s="52"/>
      <c r="SJX8" s="52"/>
      <c r="SJY8" s="52"/>
      <c r="SJZ8" s="52"/>
      <c r="SKA8" s="52"/>
      <c r="SKB8" s="52"/>
      <c r="SKC8" s="52"/>
      <c r="SKD8" s="52"/>
      <c r="SKE8" s="52"/>
      <c r="SKF8" s="52"/>
      <c r="SKG8" s="52"/>
      <c r="SKH8" s="52"/>
      <c r="SKI8" s="52"/>
      <c r="SKJ8" s="52"/>
      <c r="SKK8" s="52"/>
      <c r="SKL8" s="52"/>
      <c r="SKM8" s="52"/>
      <c r="SKN8" s="52"/>
      <c r="SKO8" s="52"/>
      <c r="SKP8" s="52"/>
      <c r="SKQ8" s="52"/>
      <c r="SKR8" s="52"/>
      <c r="SKS8" s="52"/>
      <c r="SKT8" s="52"/>
      <c r="SKU8" s="52"/>
      <c r="SKV8" s="52"/>
      <c r="SKW8" s="52"/>
      <c r="SKX8" s="52"/>
      <c r="SKY8" s="52"/>
      <c r="SKZ8" s="52"/>
      <c r="SLA8" s="52"/>
      <c r="SLB8" s="52"/>
      <c r="SLC8" s="52"/>
      <c r="SLD8" s="52"/>
      <c r="SLE8" s="52"/>
      <c r="SLF8" s="52"/>
      <c r="SLG8" s="52"/>
      <c r="SLH8" s="52"/>
      <c r="SLI8" s="52"/>
      <c r="SLJ8" s="52"/>
      <c r="SLK8" s="52"/>
      <c r="SLL8" s="52"/>
      <c r="SLM8" s="52"/>
      <c r="SLN8" s="52"/>
      <c r="SLO8" s="52"/>
      <c r="SLP8" s="52"/>
      <c r="SLQ8" s="52"/>
      <c r="SLR8" s="52"/>
      <c r="SLS8" s="52"/>
      <c r="SLT8" s="52"/>
      <c r="SLU8" s="52"/>
      <c r="SLV8" s="52"/>
      <c r="SLW8" s="52"/>
      <c r="SLX8" s="52"/>
      <c r="SLY8" s="52"/>
      <c r="SLZ8" s="52"/>
      <c r="SMA8" s="52"/>
      <c r="SMB8" s="52"/>
      <c r="SMC8" s="52"/>
      <c r="SMD8" s="52"/>
      <c r="SME8" s="52"/>
      <c r="SMF8" s="52"/>
      <c r="SMG8" s="52"/>
      <c r="SMH8" s="52"/>
      <c r="SMI8" s="52"/>
      <c r="SMJ8" s="52"/>
      <c r="SMK8" s="52"/>
      <c r="SML8" s="52"/>
      <c r="SMM8" s="52"/>
      <c r="SMN8" s="52"/>
      <c r="SMO8" s="52"/>
      <c r="SMP8" s="52"/>
      <c r="SMQ8" s="52"/>
      <c r="SMR8" s="52"/>
      <c r="SMS8" s="52"/>
      <c r="SMT8" s="52"/>
      <c r="SMU8" s="52"/>
      <c r="SMV8" s="52"/>
      <c r="SMW8" s="52"/>
      <c r="SMX8" s="52"/>
      <c r="SMY8" s="52"/>
      <c r="SMZ8" s="52"/>
      <c r="SNA8" s="52"/>
      <c r="SNB8" s="52"/>
      <c r="SNC8" s="52"/>
      <c r="SND8" s="52"/>
      <c r="SNE8" s="52"/>
      <c r="SNF8" s="52"/>
      <c r="SNG8" s="52"/>
      <c r="SNH8" s="52"/>
      <c r="SNI8" s="52"/>
      <c r="SNJ8" s="52"/>
      <c r="SNK8" s="52"/>
      <c r="SNL8" s="52"/>
      <c r="SNM8" s="52"/>
      <c r="SNN8" s="52"/>
      <c r="SNO8" s="52"/>
      <c r="SNP8" s="52"/>
      <c r="SNQ8" s="52"/>
      <c r="SNR8" s="52"/>
      <c r="SNS8" s="52"/>
      <c r="SNT8" s="52"/>
      <c r="SNU8" s="52"/>
      <c r="SNV8" s="52"/>
      <c r="SNW8" s="52"/>
      <c r="SNX8" s="52"/>
      <c r="SNY8" s="52"/>
      <c r="SNZ8" s="52"/>
      <c r="SOA8" s="52"/>
      <c r="SOB8" s="52"/>
      <c r="SOC8" s="52"/>
      <c r="SOD8" s="52"/>
      <c r="SOE8" s="52"/>
      <c r="SOF8" s="52"/>
      <c r="SOG8" s="52"/>
      <c r="SOH8" s="52"/>
      <c r="SOI8" s="52"/>
      <c r="SOJ8" s="52"/>
      <c r="SOK8" s="52"/>
      <c r="SOL8" s="52"/>
      <c r="SOM8" s="52"/>
      <c r="SON8" s="52"/>
      <c r="SOO8" s="52"/>
      <c r="SOP8" s="52"/>
      <c r="SOQ8" s="52"/>
      <c r="SOR8" s="52"/>
      <c r="SOS8" s="52"/>
      <c r="SOT8" s="52"/>
      <c r="SOU8" s="52"/>
      <c r="SOV8" s="52"/>
      <c r="SOW8" s="52"/>
      <c r="SOX8" s="52"/>
      <c r="SOY8" s="52"/>
      <c r="SOZ8" s="52"/>
      <c r="SPA8" s="52"/>
      <c r="SPB8" s="52"/>
      <c r="SPC8" s="52"/>
      <c r="SPD8" s="52"/>
      <c r="SPE8" s="52"/>
      <c r="SPF8" s="52"/>
      <c r="SPG8" s="52"/>
      <c r="SPH8" s="52"/>
      <c r="SPI8" s="52"/>
      <c r="SPJ8" s="52"/>
      <c r="SPK8" s="52"/>
      <c r="SPL8" s="52"/>
      <c r="SPM8" s="52"/>
      <c r="SPN8" s="52"/>
      <c r="SPO8" s="52"/>
      <c r="SPP8" s="52"/>
      <c r="SPQ8" s="52"/>
      <c r="SPR8" s="52"/>
      <c r="SPS8" s="52"/>
      <c r="SPT8" s="52"/>
      <c r="SPU8" s="52"/>
      <c r="SPV8" s="52"/>
      <c r="SPW8" s="52"/>
      <c r="SPX8" s="52"/>
      <c r="SPY8" s="52"/>
      <c r="SPZ8" s="52"/>
      <c r="SQA8" s="52"/>
      <c r="SQB8" s="52"/>
      <c r="SQC8" s="52"/>
      <c r="SQD8" s="52"/>
      <c r="SQE8" s="52"/>
      <c r="SQF8" s="52"/>
      <c r="SQG8" s="52"/>
      <c r="SQH8" s="52"/>
      <c r="SQI8" s="52"/>
      <c r="SQJ8" s="52"/>
      <c r="SQK8" s="52"/>
      <c r="SQL8" s="52"/>
      <c r="SQM8" s="52"/>
      <c r="SQN8" s="52"/>
      <c r="SQO8" s="52"/>
      <c r="SQP8" s="52"/>
      <c r="SQQ8" s="52"/>
      <c r="SQR8" s="52"/>
      <c r="SQS8" s="52"/>
      <c r="SQT8" s="52"/>
      <c r="SQU8" s="52"/>
      <c r="SQV8" s="52"/>
      <c r="SQW8" s="52"/>
      <c r="SQX8" s="52"/>
      <c r="SQY8" s="52"/>
      <c r="SQZ8" s="52"/>
      <c r="SRA8" s="52"/>
      <c r="SRB8" s="52"/>
      <c r="SRC8" s="52"/>
      <c r="SRD8" s="52"/>
      <c r="SRE8" s="52"/>
      <c r="SRF8" s="52"/>
      <c r="SRG8" s="52"/>
      <c r="SRH8" s="52"/>
      <c r="SRI8" s="52"/>
      <c r="SRJ8" s="52"/>
      <c r="SRK8" s="52"/>
      <c r="SRL8" s="52"/>
      <c r="SRM8" s="52"/>
      <c r="SRN8" s="52"/>
      <c r="SRO8" s="52"/>
      <c r="SRP8" s="52"/>
      <c r="SRQ8" s="52"/>
      <c r="SRR8" s="52"/>
      <c r="SRS8" s="52"/>
      <c r="SRT8" s="52"/>
      <c r="SRU8" s="52"/>
      <c r="SRV8" s="52"/>
      <c r="SRW8" s="52"/>
      <c r="SRX8" s="52"/>
      <c r="SRY8" s="52"/>
      <c r="SRZ8" s="52"/>
      <c r="SSA8" s="52"/>
      <c r="SSB8" s="52"/>
      <c r="SSC8" s="52"/>
      <c r="SSD8" s="52"/>
      <c r="SSE8" s="52"/>
      <c r="SSF8" s="52"/>
      <c r="SSG8" s="52"/>
      <c r="SSH8" s="52"/>
      <c r="SSI8" s="52"/>
      <c r="SSJ8" s="52"/>
      <c r="SSK8" s="52"/>
      <c r="SSL8" s="52"/>
      <c r="SSM8" s="52"/>
      <c r="SSN8" s="52"/>
      <c r="SSO8" s="52"/>
      <c r="SSP8" s="52"/>
      <c r="SSQ8" s="52"/>
      <c r="SSR8" s="52"/>
      <c r="SSS8" s="52"/>
      <c r="SST8" s="52"/>
      <c r="SSU8" s="52"/>
      <c r="SSV8" s="52"/>
      <c r="SSW8" s="52"/>
      <c r="SSX8" s="52"/>
      <c r="SSY8" s="52"/>
      <c r="SSZ8" s="52"/>
      <c r="STA8" s="52"/>
      <c r="STB8" s="52"/>
      <c r="STC8" s="52"/>
      <c r="STD8" s="52"/>
      <c r="STE8" s="52"/>
      <c r="STF8" s="52"/>
      <c r="STG8" s="52"/>
      <c r="STH8" s="52"/>
      <c r="STI8" s="52"/>
      <c r="STJ8" s="52"/>
      <c r="STK8" s="52"/>
      <c r="STL8" s="52"/>
      <c r="STM8" s="52"/>
      <c r="STN8" s="52"/>
      <c r="STO8" s="52"/>
      <c r="STP8" s="52"/>
      <c r="STQ8" s="52"/>
      <c r="STR8" s="52"/>
      <c r="STS8" s="52"/>
      <c r="STT8" s="52"/>
      <c r="STU8" s="52"/>
      <c r="STV8" s="52"/>
      <c r="STW8" s="52"/>
      <c r="STX8" s="52"/>
      <c r="STY8" s="52"/>
      <c r="STZ8" s="52"/>
      <c r="SUA8" s="52"/>
      <c r="SUB8" s="52"/>
      <c r="SUC8" s="52"/>
      <c r="SUD8" s="52"/>
      <c r="SUE8" s="52"/>
      <c r="SUF8" s="52"/>
      <c r="SUG8" s="52"/>
      <c r="SUH8" s="52"/>
      <c r="SUI8" s="52"/>
      <c r="SUJ8" s="52"/>
      <c r="SUK8" s="52"/>
      <c r="SUL8" s="52"/>
      <c r="SUM8" s="52"/>
      <c r="SUN8" s="52"/>
      <c r="SUO8" s="52"/>
      <c r="SUP8" s="52"/>
      <c r="SUQ8" s="52"/>
      <c r="SUR8" s="52"/>
      <c r="SUS8" s="52"/>
      <c r="SUT8" s="52"/>
      <c r="SUU8" s="52"/>
      <c r="SUV8" s="52"/>
      <c r="SUW8" s="52"/>
      <c r="SUX8" s="52"/>
      <c r="SUY8" s="52"/>
      <c r="SUZ8" s="52"/>
      <c r="SVA8" s="52"/>
      <c r="SVB8" s="52"/>
      <c r="SVC8" s="52"/>
      <c r="SVD8" s="52"/>
      <c r="SVE8" s="52"/>
      <c r="SVF8" s="52"/>
      <c r="SVG8" s="52"/>
      <c r="SVH8" s="52"/>
      <c r="SVI8" s="52"/>
      <c r="SVJ8" s="52"/>
      <c r="SVK8" s="52"/>
      <c r="SVL8" s="52"/>
      <c r="SVM8" s="52"/>
      <c r="SVN8" s="52"/>
      <c r="SVO8" s="52"/>
      <c r="SVP8" s="52"/>
      <c r="SVQ8" s="52"/>
      <c r="SVR8" s="52"/>
      <c r="SVS8" s="52"/>
      <c r="SVT8" s="52"/>
      <c r="SVU8" s="52"/>
      <c r="SVV8" s="52"/>
      <c r="SVW8" s="52"/>
      <c r="SVX8" s="52"/>
      <c r="SVY8" s="52"/>
      <c r="SVZ8" s="52"/>
      <c r="SWA8" s="52"/>
      <c r="SWB8" s="52"/>
      <c r="SWC8" s="52"/>
      <c r="SWD8" s="52"/>
      <c r="SWE8" s="52"/>
      <c r="SWF8" s="52"/>
      <c r="SWG8" s="52"/>
      <c r="SWH8" s="52"/>
      <c r="SWI8" s="52"/>
      <c r="SWJ8" s="52"/>
      <c r="SWK8" s="52"/>
      <c r="SWL8" s="52"/>
      <c r="SWM8" s="52"/>
      <c r="SWN8" s="52"/>
      <c r="SWO8" s="52"/>
      <c r="SWP8" s="52"/>
      <c r="SWQ8" s="52"/>
      <c r="SWR8" s="52"/>
      <c r="SWS8" s="52"/>
      <c r="SWT8" s="52"/>
      <c r="SWU8" s="52"/>
      <c r="SWV8" s="52"/>
      <c r="SWW8" s="52"/>
      <c r="SWX8" s="52"/>
      <c r="SWY8" s="52"/>
      <c r="SWZ8" s="52"/>
      <c r="SXA8" s="52"/>
      <c r="SXB8" s="52"/>
      <c r="SXC8" s="52"/>
      <c r="SXD8" s="52"/>
      <c r="SXE8" s="52"/>
      <c r="SXF8" s="52"/>
      <c r="SXG8" s="52"/>
      <c r="SXH8" s="52"/>
      <c r="SXI8" s="52"/>
      <c r="SXJ8" s="52"/>
      <c r="SXK8" s="52"/>
      <c r="SXL8" s="52"/>
      <c r="SXM8" s="52"/>
      <c r="SXN8" s="52"/>
      <c r="SXO8" s="52"/>
      <c r="SXP8" s="52"/>
      <c r="SXQ8" s="52"/>
      <c r="SXR8" s="52"/>
      <c r="SXS8" s="52"/>
      <c r="SXT8" s="52"/>
      <c r="SXU8" s="52"/>
      <c r="SXV8" s="52"/>
      <c r="SXW8" s="52"/>
      <c r="SXX8" s="52"/>
      <c r="SXY8" s="52"/>
      <c r="SXZ8" s="52"/>
      <c r="SYA8" s="52"/>
      <c r="SYB8" s="52"/>
      <c r="SYC8" s="52"/>
      <c r="SYD8" s="52"/>
      <c r="SYE8" s="52"/>
      <c r="SYF8" s="52"/>
      <c r="SYG8" s="52"/>
      <c r="SYH8" s="52"/>
      <c r="SYI8" s="52"/>
      <c r="SYJ8" s="52"/>
      <c r="SYK8" s="52"/>
      <c r="SYL8" s="52"/>
      <c r="SYM8" s="52"/>
      <c r="SYN8" s="52"/>
      <c r="SYO8" s="52"/>
      <c r="SYP8" s="52"/>
      <c r="SYQ8" s="52"/>
      <c r="SYR8" s="52"/>
      <c r="SYS8" s="52"/>
      <c r="SYT8" s="52"/>
      <c r="SYU8" s="52"/>
      <c r="SYV8" s="52"/>
      <c r="SYW8" s="52"/>
      <c r="SYX8" s="52"/>
      <c r="SYY8" s="52"/>
      <c r="SYZ8" s="52"/>
      <c r="SZA8" s="52"/>
      <c r="SZB8" s="52"/>
      <c r="SZC8" s="52"/>
      <c r="SZD8" s="52"/>
      <c r="SZE8" s="52"/>
      <c r="SZF8" s="52"/>
      <c r="SZG8" s="52"/>
      <c r="SZH8" s="52"/>
      <c r="SZI8" s="52"/>
      <c r="SZJ8" s="52"/>
      <c r="SZK8" s="52"/>
      <c r="SZL8" s="52"/>
      <c r="SZM8" s="52"/>
      <c r="SZN8" s="52"/>
      <c r="SZO8" s="52"/>
      <c r="SZP8" s="52"/>
      <c r="SZQ8" s="52"/>
      <c r="SZR8" s="52"/>
      <c r="SZS8" s="52"/>
      <c r="SZT8" s="52"/>
      <c r="SZU8" s="52"/>
      <c r="SZV8" s="52"/>
      <c r="SZW8" s="52"/>
      <c r="SZX8" s="52"/>
      <c r="SZY8" s="52"/>
      <c r="SZZ8" s="52"/>
      <c r="TAA8" s="52"/>
      <c r="TAB8" s="52"/>
      <c r="TAC8" s="52"/>
      <c r="TAD8" s="52"/>
      <c r="TAE8" s="52"/>
      <c r="TAF8" s="52"/>
      <c r="TAG8" s="52"/>
      <c r="TAH8" s="52"/>
      <c r="TAI8" s="52"/>
      <c r="TAJ8" s="52"/>
      <c r="TAK8" s="52"/>
      <c r="TAL8" s="52"/>
      <c r="TAM8" s="52"/>
      <c r="TAN8" s="52"/>
      <c r="TAO8" s="52"/>
      <c r="TAP8" s="52"/>
      <c r="TAQ8" s="52"/>
      <c r="TAR8" s="52"/>
      <c r="TAS8" s="52"/>
      <c r="TAT8" s="52"/>
      <c r="TAU8" s="52"/>
      <c r="TAV8" s="52"/>
      <c r="TAW8" s="52"/>
      <c r="TAX8" s="52"/>
      <c r="TAY8" s="52"/>
      <c r="TAZ8" s="52"/>
      <c r="TBA8" s="52"/>
      <c r="TBB8" s="52"/>
      <c r="TBC8" s="52"/>
      <c r="TBD8" s="52"/>
      <c r="TBE8" s="52"/>
      <c r="TBF8" s="52"/>
      <c r="TBG8" s="52"/>
      <c r="TBH8" s="52"/>
      <c r="TBI8" s="52"/>
      <c r="TBJ8" s="52"/>
      <c r="TBK8" s="52"/>
      <c r="TBL8" s="52"/>
      <c r="TBM8" s="52"/>
      <c r="TBN8" s="52"/>
      <c r="TBO8" s="52"/>
      <c r="TBP8" s="52"/>
      <c r="TBQ8" s="52"/>
      <c r="TBR8" s="52"/>
      <c r="TBS8" s="52"/>
      <c r="TBT8" s="52"/>
      <c r="TBU8" s="52"/>
      <c r="TBV8" s="52"/>
      <c r="TBW8" s="52"/>
      <c r="TBX8" s="52"/>
      <c r="TBY8" s="52"/>
      <c r="TBZ8" s="52"/>
      <c r="TCA8" s="52"/>
      <c r="TCB8" s="52"/>
      <c r="TCC8" s="52"/>
      <c r="TCD8" s="52"/>
      <c r="TCE8" s="52"/>
      <c r="TCF8" s="52"/>
      <c r="TCG8" s="52"/>
      <c r="TCH8" s="52"/>
      <c r="TCI8" s="52"/>
      <c r="TCJ8" s="52"/>
      <c r="TCK8" s="52"/>
      <c r="TCL8" s="52"/>
      <c r="TCM8" s="52"/>
      <c r="TCN8" s="52"/>
      <c r="TCO8" s="52"/>
      <c r="TCP8" s="52"/>
      <c r="TCQ8" s="52"/>
      <c r="TCR8" s="52"/>
      <c r="TCS8" s="52"/>
      <c r="TCT8" s="52"/>
      <c r="TCU8" s="52"/>
      <c r="TCV8" s="52"/>
      <c r="TCW8" s="52"/>
      <c r="TCX8" s="52"/>
      <c r="TCY8" s="52"/>
      <c r="TCZ8" s="52"/>
      <c r="TDA8" s="52"/>
      <c r="TDB8" s="52"/>
      <c r="TDC8" s="52"/>
      <c r="TDD8" s="52"/>
      <c r="TDE8" s="52"/>
      <c r="TDF8" s="52"/>
      <c r="TDG8" s="52"/>
      <c r="TDH8" s="52"/>
      <c r="TDI8" s="52"/>
      <c r="TDJ8" s="52"/>
      <c r="TDK8" s="52"/>
      <c r="TDL8" s="52"/>
      <c r="TDM8" s="52"/>
      <c r="TDN8" s="52"/>
      <c r="TDO8" s="52"/>
      <c r="TDP8" s="52"/>
      <c r="TDQ8" s="52"/>
      <c r="TDR8" s="52"/>
      <c r="TDS8" s="52"/>
      <c r="TDT8" s="52"/>
      <c r="TDU8" s="52"/>
      <c r="TDV8" s="52"/>
      <c r="TDW8" s="52"/>
      <c r="TDX8" s="52"/>
      <c r="TDY8" s="52"/>
      <c r="TDZ8" s="52"/>
      <c r="TEA8" s="52"/>
      <c r="TEB8" s="52"/>
      <c r="TEC8" s="52"/>
      <c r="TED8" s="52"/>
      <c r="TEE8" s="52"/>
      <c r="TEF8" s="52"/>
      <c r="TEG8" s="52"/>
      <c r="TEH8" s="52"/>
      <c r="TEI8" s="52"/>
      <c r="TEJ8" s="52"/>
      <c r="TEK8" s="52"/>
      <c r="TEL8" s="52"/>
      <c r="TEM8" s="52"/>
      <c r="TEN8" s="52"/>
      <c r="TEO8" s="52"/>
      <c r="TEP8" s="52"/>
      <c r="TEQ8" s="52"/>
      <c r="TER8" s="52"/>
      <c r="TES8" s="52"/>
      <c r="TET8" s="52"/>
      <c r="TEU8" s="52"/>
      <c r="TEV8" s="52"/>
      <c r="TEW8" s="52"/>
      <c r="TEX8" s="52"/>
      <c r="TEY8" s="52"/>
      <c r="TEZ8" s="52"/>
      <c r="TFA8" s="52"/>
      <c r="TFB8" s="52"/>
      <c r="TFC8" s="52"/>
      <c r="TFD8" s="52"/>
      <c r="TFE8" s="52"/>
      <c r="TFF8" s="52"/>
      <c r="TFG8" s="52"/>
      <c r="TFH8" s="52"/>
      <c r="TFI8" s="52"/>
      <c r="TFJ8" s="52"/>
      <c r="TFK8" s="52"/>
      <c r="TFL8" s="52"/>
      <c r="TFM8" s="52"/>
      <c r="TFN8" s="52"/>
      <c r="TFO8" s="52"/>
      <c r="TFP8" s="52"/>
      <c r="TFQ8" s="52"/>
      <c r="TFR8" s="52"/>
      <c r="TFS8" s="52"/>
      <c r="TFT8" s="52"/>
      <c r="TFU8" s="52"/>
      <c r="TFV8" s="52"/>
      <c r="TFW8" s="52"/>
      <c r="TFX8" s="52"/>
      <c r="TFY8" s="52"/>
      <c r="TFZ8" s="52"/>
      <c r="TGA8" s="52"/>
      <c r="TGB8" s="52"/>
      <c r="TGC8" s="52"/>
      <c r="TGD8" s="52"/>
      <c r="TGE8" s="52"/>
      <c r="TGF8" s="52"/>
      <c r="TGG8" s="52"/>
      <c r="TGH8" s="52"/>
      <c r="TGI8" s="52"/>
      <c r="TGJ8" s="52"/>
      <c r="TGK8" s="52"/>
      <c r="TGL8" s="52"/>
      <c r="TGM8" s="52"/>
      <c r="TGN8" s="52"/>
      <c r="TGO8" s="52"/>
      <c r="TGP8" s="52"/>
      <c r="TGQ8" s="52"/>
      <c r="TGR8" s="52"/>
      <c r="TGS8" s="52"/>
      <c r="TGT8" s="52"/>
      <c r="TGU8" s="52"/>
      <c r="TGV8" s="52"/>
      <c r="TGW8" s="52"/>
      <c r="TGX8" s="52"/>
      <c r="TGY8" s="52"/>
      <c r="TGZ8" s="52"/>
      <c r="THA8" s="52"/>
      <c r="THB8" s="52"/>
      <c r="THC8" s="52"/>
      <c r="THD8" s="52"/>
      <c r="THE8" s="52"/>
      <c r="THF8" s="52"/>
      <c r="THG8" s="52"/>
      <c r="THH8" s="52"/>
      <c r="THI8" s="52"/>
      <c r="THJ8" s="52"/>
      <c r="THK8" s="52"/>
      <c r="THL8" s="52"/>
      <c r="THM8" s="52"/>
      <c r="THN8" s="52"/>
      <c r="THO8" s="52"/>
      <c r="THP8" s="52"/>
      <c r="THQ8" s="52"/>
      <c r="THR8" s="52"/>
      <c r="THS8" s="52"/>
      <c r="THT8" s="52"/>
      <c r="THU8" s="52"/>
      <c r="THV8" s="52"/>
      <c r="THW8" s="52"/>
      <c r="THX8" s="52"/>
      <c r="THY8" s="52"/>
      <c r="THZ8" s="52"/>
      <c r="TIA8" s="52"/>
      <c r="TIB8" s="52"/>
      <c r="TIC8" s="52"/>
      <c r="TID8" s="52"/>
      <c r="TIE8" s="52"/>
      <c r="TIF8" s="52"/>
      <c r="TIG8" s="52"/>
      <c r="TIH8" s="52"/>
      <c r="TII8" s="52"/>
      <c r="TIJ8" s="52"/>
      <c r="TIK8" s="52"/>
      <c r="TIL8" s="52"/>
      <c r="TIM8" s="52"/>
      <c r="TIN8" s="52"/>
      <c r="TIO8" s="52"/>
      <c r="TIP8" s="52"/>
      <c r="TIQ8" s="52"/>
      <c r="TIR8" s="52"/>
      <c r="TIS8" s="52"/>
      <c r="TIT8" s="52"/>
      <c r="TIU8" s="52"/>
      <c r="TIV8" s="52"/>
      <c r="TIW8" s="52"/>
      <c r="TIX8" s="52"/>
      <c r="TIY8" s="52"/>
      <c r="TIZ8" s="52"/>
      <c r="TJA8" s="52"/>
      <c r="TJB8" s="52"/>
      <c r="TJC8" s="52"/>
      <c r="TJD8" s="52"/>
      <c r="TJE8" s="52"/>
      <c r="TJF8" s="52"/>
      <c r="TJG8" s="52"/>
      <c r="TJH8" s="52"/>
      <c r="TJI8" s="52"/>
      <c r="TJJ8" s="52"/>
      <c r="TJK8" s="52"/>
      <c r="TJL8" s="52"/>
      <c r="TJM8" s="52"/>
      <c r="TJN8" s="52"/>
      <c r="TJO8" s="52"/>
      <c r="TJP8" s="52"/>
      <c r="TJQ8" s="52"/>
      <c r="TJR8" s="52"/>
      <c r="TJS8" s="52"/>
      <c r="TJT8" s="52"/>
      <c r="TJU8" s="52"/>
      <c r="TJV8" s="52"/>
      <c r="TJW8" s="52"/>
      <c r="TJX8" s="52"/>
      <c r="TJY8" s="52"/>
      <c r="TJZ8" s="52"/>
      <c r="TKA8" s="52"/>
      <c r="TKB8" s="52"/>
      <c r="TKC8" s="52"/>
      <c r="TKD8" s="52"/>
      <c r="TKE8" s="52"/>
      <c r="TKF8" s="52"/>
      <c r="TKG8" s="52"/>
      <c r="TKH8" s="52"/>
      <c r="TKI8" s="52"/>
      <c r="TKJ8" s="52"/>
      <c r="TKK8" s="52"/>
      <c r="TKL8" s="52"/>
      <c r="TKM8" s="52"/>
      <c r="TKN8" s="52"/>
      <c r="TKO8" s="52"/>
      <c r="TKP8" s="52"/>
      <c r="TKQ8" s="52"/>
      <c r="TKR8" s="52"/>
      <c r="TKS8" s="52"/>
      <c r="TKT8" s="52"/>
      <c r="TKU8" s="52"/>
      <c r="TKV8" s="52"/>
      <c r="TKW8" s="52"/>
      <c r="TKX8" s="52"/>
      <c r="TKY8" s="52"/>
      <c r="TKZ8" s="52"/>
      <c r="TLA8" s="52"/>
      <c r="TLB8" s="52"/>
      <c r="TLC8" s="52"/>
      <c r="TLD8" s="52"/>
      <c r="TLE8" s="52"/>
      <c r="TLF8" s="52"/>
      <c r="TLG8" s="52"/>
      <c r="TLH8" s="52"/>
      <c r="TLI8" s="52"/>
      <c r="TLJ8" s="52"/>
      <c r="TLK8" s="52"/>
      <c r="TLL8" s="52"/>
      <c r="TLM8" s="52"/>
      <c r="TLN8" s="52"/>
      <c r="TLO8" s="52"/>
      <c r="TLP8" s="52"/>
      <c r="TLQ8" s="52"/>
      <c r="TLR8" s="52"/>
      <c r="TLS8" s="52"/>
      <c r="TLT8" s="52"/>
      <c r="TLU8" s="52"/>
      <c r="TLV8" s="52"/>
      <c r="TLW8" s="52"/>
      <c r="TLX8" s="52"/>
      <c r="TLY8" s="52"/>
      <c r="TLZ8" s="52"/>
      <c r="TMA8" s="52"/>
      <c r="TMB8" s="52"/>
      <c r="TMC8" s="52"/>
      <c r="TMD8" s="52"/>
      <c r="TME8" s="52"/>
      <c r="TMF8" s="52"/>
      <c r="TMG8" s="52"/>
      <c r="TMH8" s="52"/>
      <c r="TMI8" s="52"/>
      <c r="TMJ8" s="52"/>
      <c r="TMK8" s="52"/>
      <c r="TML8" s="52"/>
      <c r="TMM8" s="52"/>
      <c r="TMN8" s="52"/>
      <c r="TMO8" s="52"/>
      <c r="TMP8" s="52"/>
      <c r="TMQ8" s="52"/>
      <c r="TMR8" s="52"/>
      <c r="TMS8" s="52"/>
      <c r="TMT8" s="52"/>
      <c r="TMU8" s="52"/>
      <c r="TMV8" s="52"/>
      <c r="TMW8" s="52"/>
      <c r="TMX8" s="52"/>
      <c r="TMY8" s="52"/>
      <c r="TMZ8" s="52"/>
      <c r="TNA8" s="52"/>
      <c r="TNB8" s="52"/>
      <c r="TNC8" s="52"/>
      <c r="TND8" s="52"/>
      <c r="TNE8" s="52"/>
      <c r="TNF8" s="52"/>
      <c r="TNG8" s="52"/>
      <c r="TNH8" s="52"/>
      <c r="TNI8" s="52"/>
      <c r="TNJ8" s="52"/>
      <c r="TNK8" s="52"/>
      <c r="TNL8" s="52"/>
      <c r="TNM8" s="52"/>
      <c r="TNN8" s="52"/>
      <c r="TNO8" s="52"/>
      <c r="TNP8" s="52"/>
      <c r="TNQ8" s="52"/>
      <c r="TNR8" s="52"/>
      <c r="TNS8" s="52"/>
      <c r="TNT8" s="52"/>
      <c r="TNU8" s="52"/>
      <c r="TNV8" s="52"/>
      <c r="TNW8" s="52"/>
      <c r="TNX8" s="52"/>
      <c r="TNY8" s="52"/>
      <c r="TNZ8" s="52"/>
      <c r="TOA8" s="52"/>
      <c r="TOB8" s="52"/>
      <c r="TOC8" s="52"/>
      <c r="TOD8" s="52"/>
      <c r="TOE8" s="52"/>
      <c r="TOF8" s="52"/>
      <c r="TOG8" s="52"/>
      <c r="TOH8" s="52"/>
      <c r="TOI8" s="52"/>
      <c r="TOJ8" s="52"/>
      <c r="TOK8" s="52"/>
      <c r="TOL8" s="52"/>
      <c r="TOM8" s="52"/>
      <c r="TON8" s="52"/>
      <c r="TOO8" s="52"/>
      <c r="TOP8" s="52"/>
      <c r="TOQ8" s="52"/>
      <c r="TOR8" s="52"/>
      <c r="TOS8" s="52"/>
      <c r="TOT8" s="52"/>
      <c r="TOU8" s="52"/>
      <c r="TOV8" s="52"/>
      <c r="TOW8" s="52"/>
      <c r="TOX8" s="52"/>
      <c r="TOY8" s="52"/>
      <c r="TOZ8" s="52"/>
      <c r="TPA8" s="52"/>
      <c r="TPB8" s="52"/>
      <c r="TPC8" s="52"/>
      <c r="TPD8" s="52"/>
      <c r="TPE8" s="52"/>
      <c r="TPF8" s="52"/>
      <c r="TPG8" s="52"/>
      <c r="TPH8" s="52"/>
      <c r="TPI8" s="52"/>
      <c r="TPJ8" s="52"/>
      <c r="TPK8" s="52"/>
      <c r="TPL8" s="52"/>
      <c r="TPM8" s="52"/>
      <c r="TPN8" s="52"/>
      <c r="TPO8" s="52"/>
      <c r="TPP8" s="52"/>
      <c r="TPQ8" s="52"/>
      <c r="TPR8" s="52"/>
      <c r="TPS8" s="52"/>
      <c r="TPT8" s="52"/>
      <c r="TPU8" s="52"/>
      <c r="TPV8" s="52"/>
      <c r="TPW8" s="52"/>
      <c r="TPX8" s="52"/>
      <c r="TPY8" s="52"/>
      <c r="TPZ8" s="52"/>
      <c r="TQA8" s="52"/>
      <c r="TQB8" s="52"/>
      <c r="TQC8" s="52"/>
      <c r="TQD8" s="52"/>
      <c r="TQE8" s="52"/>
      <c r="TQF8" s="52"/>
      <c r="TQG8" s="52"/>
      <c r="TQH8" s="52"/>
      <c r="TQI8" s="52"/>
      <c r="TQJ8" s="52"/>
      <c r="TQK8" s="52"/>
      <c r="TQL8" s="52"/>
      <c r="TQM8" s="52"/>
      <c r="TQN8" s="52"/>
      <c r="TQO8" s="52"/>
      <c r="TQP8" s="52"/>
      <c r="TQQ8" s="52"/>
      <c r="TQR8" s="52"/>
      <c r="TQS8" s="52"/>
      <c r="TQT8" s="52"/>
      <c r="TQU8" s="52"/>
      <c r="TQV8" s="52"/>
      <c r="TQW8" s="52"/>
      <c r="TQX8" s="52"/>
      <c r="TQY8" s="52"/>
      <c r="TQZ8" s="52"/>
      <c r="TRA8" s="52"/>
      <c r="TRB8" s="52"/>
      <c r="TRC8" s="52"/>
      <c r="TRD8" s="52"/>
      <c r="TRE8" s="52"/>
      <c r="TRF8" s="52"/>
      <c r="TRG8" s="52"/>
      <c r="TRH8" s="52"/>
      <c r="TRI8" s="52"/>
      <c r="TRJ8" s="52"/>
      <c r="TRK8" s="52"/>
      <c r="TRL8" s="52"/>
      <c r="TRM8" s="52"/>
      <c r="TRN8" s="52"/>
      <c r="TRO8" s="52"/>
      <c r="TRP8" s="52"/>
      <c r="TRQ8" s="52"/>
      <c r="TRR8" s="52"/>
      <c r="TRS8" s="52"/>
      <c r="TRT8" s="52"/>
      <c r="TRU8" s="52"/>
      <c r="TRV8" s="52"/>
      <c r="TRW8" s="52"/>
      <c r="TRX8" s="52"/>
      <c r="TRY8" s="52"/>
      <c r="TRZ8" s="52"/>
      <c r="TSA8" s="52"/>
      <c r="TSB8" s="52"/>
      <c r="TSC8" s="52"/>
      <c r="TSD8" s="52"/>
      <c r="TSE8" s="52"/>
      <c r="TSF8" s="52"/>
      <c r="TSG8" s="52"/>
      <c r="TSH8" s="52"/>
      <c r="TSI8" s="52"/>
      <c r="TSJ8" s="52"/>
      <c r="TSK8" s="52"/>
      <c r="TSL8" s="52"/>
      <c r="TSM8" s="52"/>
      <c r="TSN8" s="52"/>
      <c r="TSO8" s="52"/>
      <c r="TSP8" s="52"/>
      <c r="TSQ8" s="52"/>
      <c r="TSR8" s="52"/>
      <c r="TSS8" s="52"/>
      <c r="TST8" s="52"/>
      <c r="TSU8" s="52"/>
      <c r="TSV8" s="52"/>
      <c r="TSW8" s="52"/>
      <c r="TSX8" s="52"/>
      <c r="TSY8" s="52"/>
      <c r="TSZ8" s="52"/>
      <c r="TTA8" s="52"/>
      <c r="TTB8" s="52"/>
      <c r="TTC8" s="52"/>
      <c r="TTD8" s="52"/>
      <c r="TTE8" s="52"/>
      <c r="TTF8" s="52"/>
      <c r="TTG8" s="52"/>
      <c r="TTH8" s="52"/>
      <c r="TTI8" s="52"/>
      <c r="TTJ8" s="52"/>
      <c r="TTK8" s="52"/>
      <c r="TTL8" s="52"/>
      <c r="TTM8" s="52"/>
      <c r="TTN8" s="52"/>
      <c r="TTO8" s="52"/>
      <c r="TTP8" s="52"/>
      <c r="TTQ8" s="52"/>
      <c r="TTR8" s="52"/>
      <c r="TTS8" s="52"/>
      <c r="TTT8" s="52"/>
      <c r="TTU8" s="52"/>
      <c r="TTV8" s="52"/>
      <c r="TTW8" s="52"/>
      <c r="TTX8" s="52"/>
      <c r="TTY8" s="52"/>
      <c r="TTZ8" s="52"/>
      <c r="TUA8" s="52"/>
      <c r="TUB8" s="52"/>
      <c r="TUC8" s="52"/>
      <c r="TUD8" s="52"/>
      <c r="TUE8" s="52"/>
      <c r="TUF8" s="52"/>
      <c r="TUG8" s="52"/>
      <c r="TUH8" s="52"/>
      <c r="TUI8" s="52"/>
      <c r="TUJ8" s="52"/>
      <c r="TUK8" s="52"/>
      <c r="TUL8" s="52"/>
      <c r="TUM8" s="52"/>
      <c r="TUN8" s="52"/>
      <c r="TUO8" s="52"/>
      <c r="TUP8" s="52"/>
      <c r="TUQ8" s="52"/>
      <c r="TUR8" s="52"/>
      <c r="TUS8" s="52"/>
      <c r="TUT8" s="52"/>
      <c r="TUU8" s="52"/>
      <c r="TUV8" s="52"/>
      <c r="TUW8" s="52"/>
      <c r="TUX8" s="52"/>
      <c r="TUY8" s="52"/>
      <c r="TUZ8" s="52"/>
      <c r="TVA8" s="52"/>
      <c r="TVB8" s="52"/>
      <c r="TVC8" s="52"/>
      <c r="TVD8" s="52"/>
      <c r="TVE8" s="52"/>
      <c r="TVF8" s="52"/>
      <c r="TVG8" s="52"/>
      <c r="TVH8" s="52"/>
      <c r="TVI8" s="52"/>
      <c r="TVJ8" s="52"/>
      <c r="TVK8" s="52"/>
      <c r="TVL8" s="52"/>
      <c r="TVM8" s="52"/>
      <c r="TVN8" s="52"/>
      <c r="TVO8" s="52"/>
      <c r="TVP8" s="52"/>
      <c r="TVQ8" s="52"/>
      <c r="TVR8" s="52"/>
      <c r="TVS8" s="52"/>
      <c r="TVT8" s="52"/>
      <c r="TVU8" s="52"/>
      <c r="TVV8" s="52"/>
      <c r="TVW8" s="52"/>
      <c r="TVX8" s="52"/>
      <c r="TVY8" s="52"/>
      <c r="TVZ8" s="52"/>
      <c r="TWA8" s="52"/>
      <c r="TWB8" s="52"/>
      <c r="TWC8" s="52"/>
      <c r="TWD8" s="52"/>
      <c r="TWE8" s="52"/>
      <c r="TWF8" s="52"/>
      <c r="TWG8" s="52"/>
      <c r="TWH8" s="52"/>
      <c r="TWI8" s="52"/>
      <c r="TWJ8" s="52"/>
      <c r="TWK8" s="52"/>
      <c r="TWL8" s="52"/>
      <c r="TWM8" s="52"/>
      <c r="TWN8" s="52"/>
      <c r="TWO8" s="52"/>
      <c r="TWP8" s="52"/>
      <c r="TWQ8" s="52"/>
      <c r="TWR8" s="52"/>
      <c r="TWS8" s="52"/>
      <c r="TWT8" s="52"/>
      <c r="TWU8" s="52"/>
      <c r="TWV8" s="52"/>
      <c r="TWW8" s="52"/>
      <c r="TWX8" s="52"/>
      <c r="TWY8" s="52"/>
      <c r="TWZ8" s="52"/>
      <c r="TXA8" s="52"/>
      <c r="TXB8" s="52"/>
      <c r="TXC8" s="52"/>
      <c r="TXD8" s="52"/>
      <c r="TXE8" s="52"/>
      <c r="TXF8" s="52"/>
      <c r="TXG8" s="52"/>
      <c r="TXH8" s="52"/>
      <c r="TXI8" s="52"/>
      <c r="TXJ8" s="52"/>
      <c r="TXK8" s="52"/>
      <c r="TXL8" s="52"/>
      <c r="TXM8" s="52"/>
      <c r="TXN8" s="52"/>
      <c r="TXO8" s="52"/>
      <c r="TXP8" s="52"/>
      <c r="TXQ8" s="52"/>
      <c r="TXR8" s="52"/>
      <c r="TXS8" s="52"/>
      <c r="TXT8" s="52"/>
      <c r="TXU8" s="52"/>
      <c r="TXV8" s="52"/>
      <c r="TXW8" s="52"/>
      <c r="TXX8" s="52"/>
      <c r="TXY8" s="52"/>
      <c r="TXZ8" s="52"/>
      <c r="TYA8" s="52"/>
      <c r="TYB8" s="52"/>
      <c r="TYC8" s="52"/>
      <c r="TYD8" s="52"/>
      <c r="TYE8" s="52"/>
      <c r="TYF8" s="52"/>
      <c r="TYG8" s="52"/>
      <c r="TYH8" s="52"/>
      <c r="TYI8" s="52"/>
      <c r="TYJ8" s="52"/>
      <c r="TYK8" s="52"/>
      <c r="TYL8" s="52"/>
      <c r="TYM8" s="52"/>
      <c r="TYN8" s="52"/>
      <c r="TYO8" s="52"/>
      <c r="TYP8" s="52"/>
      <c r="TYQ8" s="52"/>
      <c r="TYR8" s="52"/>
      <c r="TYS8" s="52"/>
      <c r="TYT8" s="52"/>
      <c r="TYU8" s="52"/>
      <c r="TYV8" s="52"/>
      <c r="TYW8" s="52"/>
      <c r="TYX8" s="52"/>
      <c r="TYY8" s="52"/>
      <c r="TYZ8" s="52"/>
      <c r="TZA8" s="52"/>
      <c r="TZB8" s="52"/>
      <c r="TZC8" s="52"/>
      <c r="TZD8" s="52"/>
      <c r="TZE8" s="52"/>
      <c r="TZF8" s="52"/>
      <c r="TZG8" s="52"/>
      <c r="TZH8" s="52"/>
      <c r="TZI8" s="52"/>
      <c r="TZJ8" s="52"/>
      <c r="TZK8" s="52"/>
      <c r="TZL8" s="52"/>
      <c r="TZM8" s="52"/>
      <c r="TZN8" s="52"/>
      <c r="TZO8" s="52"/>
      <c r="TZP8" s="52"/>
      <c r="TZQ8" s="52"/>
      <c r="TZR8" s="52"/>
      <c r="TZS8" s="52"/>
      <c r="TZT8" s="52"/>
      <c r="TZU8" s="52"/>
      <c r="TZV8" s="52"/>
      <c r="TZW8" s="52"/>
      <c r="TZX8" s="52"/>
      <c r="TZY8" s="52"/>
      <c r="TZZ8" s="52"/>
      <c r="UAA8" s="52"/>
      <c r="UAB8" s="52"/>
      <c r="UAC8" s="52"/>
      <c r="UAD8" s="52"/>
      <c r="UAE8" s="52"/>
      <c r="UAF8" s="52"/>
      <c r="UAG8" s="52"/>
      <c r="UAH8" s="52"/>
      <c r="UAI8" s="52"/>
      <c r="UAJ8" s="52"/>
      <c r="UAK8" s="52"/>
      <c r="UAL8" s="52"/>
      <c r="UAM8" s="52"/>
      <c r="UAN8" s="52"/>
      <c r="UAO8" s="52"/>
      <c r="UAP8" s="52"/>
      <c r="UAQ8" s="52"/>
      <c r="UAR8" s="52"/>
      <c r="UAS8" s="52"/>
      <c r="UAT8" s="52"/>
      <c r="UAU8" s="52"/>
      <c r="UAV8" s="52"/>
      <c r="UAW8" s="52"/>
      <c r="UAX8" s="52"/>
      <c r="UAY8" s="52"/>
      <c r="UAZ8" s="52"/>
      <c r="UBA8" s="52"/>
      <c r="UBB8" s="52"/>
      <c r="UBC8" s="52"/>
      <c r="UBD8" s="52"/>
      <c r="UBE8" s="52"/>
      <c r="UBF8" s="52"/>
      <c r="UBG8" s="52"/>
      <c r="UBH8" s="52"/>
      <c r="UBI8" s="52"/>
      <c r="UBJ8" s="52"/>
      <c r="UBK8" s="52"/>
      <c r="UBL8" s="52"/>
      <c r="UBM8" s="52"/>
      <c r="UBN8" s="52"/>
      <c r="UBO8" s="52"/>
      <c r="UBP8" s="52"/>
      <c r="UBQ8" s="52"/>
      <c r="UBR8" s="52"/>
      <c r="UBS8" s="52"/>
      <c r="UBT8" s="52"/>
      <c r="UBU8" s="52"/>
      <c r="UBV8" s="52"/>
      <c r="UBW8" s="52"/>
      <c r="UBX8" s="52"/>
      <c r="UBY8" s="52"/>
      <c r="UBZ8" s="52"/>
      <c r="UCA8" s="52"/>
      <c r="UCB8" s="52"/>
      <c r="UCC8" s="52"/>
      <c r="UCD8" s="52"/>
      <c r="UCE8" s="52"/>
      <c r="UCF8" s="52"/>
      <c r="UCG8" s="52"/>
      <c r="UCH8" s="52"/>
      <c r="UCI8" s="52"/>
      <c r="UCJ8" s="52"/>
      <c r="UCK8" s="52"/>
      <c r="UCL8" s="52"/>
      <c r="UCM8" s="52"/>
      <c r="UCN8" s="52"/>
      <c r="UCO8" s="52"/>
      <c r="UCP8" s="52"/>
      <c r="UCQ8" s="52"/>
      <c r="UCR8" s="52"/>
      <c r="UCS8" s="52"/>
      <c r="UCT8" s="52"/>
      <c r="UCU8" s="52"/>
      <c r="UCV8" s="52"/>
      <c r="UCW8" s="52"/>
      <c r="UCX8" s="52"/>
      <c r="UCY8" s="52"/>
      <c r="UCZ8" s="52"/>
      <c r="UDA8" s="52"/>
      <c r="UDB8" s="52"/>
      <c r="UDC8" s="52"/>
      <c r="UDD8" s="52"/>
      <c r="UDE8" s="52"/>
      <c r="UDF8" s="52"/>
      <c r="UDG8" s="52"/>
      <c r="UDH8" s="52"/>
      <c r="UDI8" s="52"/>
      <c r="UDJ8" s="52"/>
      <c r="UDK8" s="52"/>
      <c r="UDL8" s="52"/>
      <c r="UDM8" s="52"/>
      <c r="UDN8" s="52"/>
      <c r="UDO8" s="52"/>
      <c r="UDP8" s="52"/>
      <c r="UDQ8" s="52"/>
      <c r="UDR8" s="52"/>
      <c r="UDS8" s="52"/>
      <c r="UDT8" s="52"/>
      <c r="UDU8" s="52"/>
      <c r="UDV8" s="52"/>
      <c r="UDW8" s="52"/>
      <c r="UDX8" s="52"/>
      <c r="UDY8" s="52"/>
      <c r="UDZ8" s="52"/>
      <c r="UEA8" s="52"/>
      <c r="UEB8" s="52"/>
      <c r="UEC8" s="52"/>
      <c r="UED8" s="52"/>
      <c r="UEE8" s="52"/>
      <c r="UEF8" s="52"/>
      <c r="UEG8" s="52"/>
      <c r="UEH8" s="52"/>
      <c r="UEI8" s="52"/>
      <c r="UEJ8" s="52"/>
      <c r="UEK8" s="52"/>
      <c r="UEL8" s="52"/>
      <c r="UEM8" s="52"/>
      <c r="UEN8" s="52"/>
      <c r="UEO8" s="52"/>
      <c r="UEP8" s="52"/>
      <c r="UEQ8" s="52"/>
      <c r="UER8" s="52"/>
      <c r="UES8" s="52"/>
      <c r="UET8" s="52"/>
      <c r="UEU8" s="52"/>
      <c r="UEV8" s="52"/>
      <c r="UEW8" s="52"/>
      <c r="UEX8" s="52"/>
      <c r="UEY8" s="52"/>
      <c r="UEZ8" s="52"/>
      <c r="UFA8" s="52"/>
      <c r="UFB8" s="52"/>
      <c r="UFC8" s="52"/>
      <c r="UFD8" s="52"/>
      <c r="UFE8" s="52"/>
      <c r="UFF8" s="52"/>
      <c r="UFG8" s="52"/>
      <c r="UFH8" s="52"/>
      <c r="UFI8" s="52"/>
      <c r="UFJ8" s="52"/>
      <c r="UFK8" s="52"/>
      <c r="UFL8" s="52"/>
      <c r="UFM8" s="52"/>
      <c r="UFN8" s="52"/>
      <c r="UFO8" s="52"/>
      <c r="UFP8" s="52"/>
      <c r="UFQ8" s="52"/>
      <c r="UFR8" s="52"/>
      <c r="UFS8" s="52"/>
      <c r="UFT8" s="52"/>
      <c r="UFU8" s="52"/>
      <c r="UFV8" s="52"/>
      <c r="UFW8" s="52"/>
      <c r="UFX8" s="52"/>
      <c r="UFY8" s="52"/>
      <c r="UFZ8" s="52"/>
      <c r="UGA8" s="52"/>
      <c r="UGB8" s="52"/>
      <c r="UGC8" s="52"/>
      <c r="UGD8" s="52"/>
      <c r="UGE8" s="52"/>
      <c r="UGF8" s="52"/>
      <c r="UGG8" s="52"/>
      <c r="UGH8" s="52"/>
      <c r="UGI8" s="52"/>
      <c r="UGJ8" s="52"/>
      <c r="UGK8" s="52"/>
      <c r="UGL8" s="52"/>
      <c r="UGM8" s="52"/>
      <c r="UGN8" s="52"/>
      <c r="UGO8" s="52"/>
      <c r="UGP8" s="52"/>
      <c r="UGQ8" s="52"/>
      <c r="UGR8" s="52"/>
      <c r="UGS8" s="52"/>
      <c r="UGT8" s="52"/>
      <c r="UGU8" s="52"/>
      <c r="UGV8" s="52"/>
      <c r="UGW8" s="52"/>
      <c r="UGX8" s="52"/>
      <c r="UGY8" s="52"/>
      <c r="UGZ8" s="52"/>
      <c r="UHA8" s="52"/>
      <c r="UHB8" s="52"/>
      <c r="UHC8" s="52"/>
      <c r="UHD8" s="52"/>
      <c r="UHE8" s="52"/>
      <c r="UHF8" s="52"/>
      <c r="UHG8" s="52"/>
      <c r="UHH8" s="52"/>
      <c r="UHI8" s="52"/>
      <c r="UHJ8" s="52"/>
      <c r="UHK8" s="52"/>
      <c r="UHL8" s="52"/>
      <c r="UHM8" s="52"/>
      <c r="UHN8" s="52"/>
      <c r="UHO8" s="52"/>
      <c r="UHP8" s="52"/>
      <c r="UHQ8" s="52"/>
      <c r="UHR8" s="52"/>
      <c r="UHS8" s="52"/>
      <c r="UHT8" s="52"/>
      <c r="UHU8" s="52"/>
      <c r="UHV8" s="52"/>
      <c r="UHW8" s="52"/>
      <c r="UHX8" s="52"/>
      <c r="UHY8" s="52"/>
      <c r="UHZ8" s="52"/>
      <c r="UIA8" s="52"/>
      <c r="UIB8" s="52"/>
      <c r="UIC8" s="52"/>
      <c r="UID8" s="52"/>
      <c r="UIE8" s="52"/>
      <c r="UIF8" s="52"/>
      <c r="UIG8" s="52"/>
      <c r="UIH8" s="52"/>
      <c r="UII8" s="52"/>
      <c r="UIJ8" s="52"/>
      <c r="UIK8" s="52"/>
      <c r="UIL8" s="52"/>
      <c r="UIM8" s="52"/>
      <c r="UIN8" s="52"/>
      <c r="UIO8" s="52"/>
      <c r="UIP8" s="52"/>
      <c r="UIQ8" s="52"/>
      <c r="UIR8" s="52"/>
      <c r="UIS8" s="52"/>
      <c r="UIT8" s="52"/>
      <c r="UIU8" s="52"/>
      <c r="UIV8" s="52"/>
      <c r="UIW8" s="52"/>
      <c r="UIX8" s="52"/>
      <c r="UIY8" s="52"/>
      <c r="UIZ8" s="52"/>
      <c r="UJA8" s="52"/>
      <c r="UJB8" s="52"/>
      <c r="UJC8" s="52"/>
      <c r="UJD8" s="52"/>
      <c r="UJE8" s="52"/>
      <c r="UJF8" s="52"/>
      <c r="UJG8" s="52"/>
      <c r="UJH8" s="52"/>
      <c r="UJI8" s="52"/>
      <c r="UJJ8" s="52"/>
      <c r="UJK8" s="52"/>
      <c r="UJL8" s="52"/>
      <c r="UJM8" s="52"/>
      <c r="UJN8" s="52"/>
      <c r="UJO8" s="52"/>
      <c r="UJP8" s="52"/>
      <c r="UJQ8" s="52"/>
      <c r="UJR8" s="52"/>
      <c r="UJS8" s="52"/>
      <c r="UJT8" s="52"/>
      <c r="UJU8" s="52"/>
      <c r="UJV8" s="52"/>
      <c r="UJW8" s="52"/>
      <c r="UJX8" s="52"/>
      <c r="UJY8" s="52"/>
      <c r="UJZ8" s="52"/>
      <c r="UKA8" s="52"/>
      <c r="UKB8" s="52"/>
      <c r="UKC8" s="52"/>
      <c r="UKD8" s="52"/>
      <c r="UKE8" s="52"/>
      <c r="UKF8" s="52"/>
      <c r="UKG8" s="52"/>
      <c r="UKH8" s="52"/>
      <c r="UKI8" s="52"/>
      <c r="UKJ8" s="52"/>
      <c r="UKK8" s="52"/>
      <c r="UKL8" s="52"/>
      <c r="UKM8" s="52"/>
      <c r="UKN8" s="52"/>
      <c r="UKO8" s="52"/>
      <c r="UKP8" s="52"/>
      <c r="UKQ8" s="52"/>
      <c r="UKR8" s="52"/>
      <c r="UKS8" s="52"/>
      <c r="UKT8" s="52"/>
      <c r="UKU8" s="52"/>
      <c r="UKV8" s="52"/>
      <c r="UKW8" s="52"/>
      <c r="UKX8" s="52"/>
      <c r="UKY8" s="52"/>
      <c r="UKZ8" s="52"/>
      <c r="ULA8" s="52"/>
      <c r="ULB8" s="52"/>
      <c r="ULC8" s="52"/>
      <c r="ULD8" s="52"/>
      <c r="ULE8" s="52"/>
      <c r="ULF8" s="52"/>
      <c r="ULG8" s="52"/>
      <c r="ULH8" s="52"/>
      <c r="ULI8" s="52"/>
      <c r="ULJ8" s="52"/>
      <c r="ULK8" s="52"/>
      <c r="ULL8" s="52"/>
      <c r="ULM8" s="52"/>
      <c r="ULN8" s="52"/>
      <c r="ULO8" s="52"/>
      <c r="ULP8" s="52"/>
      <c r="ULQ8" s="52"/>
      <c r="ULR8" s="52"/>
      <c r="ULS8" s="52"/>
      <c r="ULT8" s="52"/>
      <c r="ULU8" s="52"/>
      <c r="ULV8" s="52"/>
      <c r="ULW8" s="52"/>
      <c r="ULX8" s="52"/>
      <c r="ULY8" s="52"/>
      <c r="ULZ8" s="52"/>
      <c r="UMA8" s="52"/>
      <c r="UMB8" s="52"/>
      <c r="UMC8" s="52"/>
      <c r="UMD8" s="52"/>
      <c r="UME8" s="52"/>
      <c r="UMF8" s="52"/>
      <c r="UMG8" s="52"/>
      <c r="UMH8" s="52"/>
      <c r="UMI8" s="52"/>
      <c r="UMJ8" s="52"/>
      <c r="UMK8" s="52"/>
      <c r="UML8" s="52"/>
      <c r="UMM8" s="52"/>
      <c r="UMN8" s="52"/>
      <c r="UMO8" s="52"/>
      <c r="UMP8" s="52"/>
      <c r="UMQ8" s="52"/>
      <c r="UMR8" s="52"/>
      <c r="UMS8" s="52"/>
      <c r="UMT8" s="52"/>
      <c r="UMU8" s="52"/>
      <c r="UMV8" s="52"/>
      <c r="UMW8" s="52"/>
      <c r="UMX8" s="52"/>
      <c r="UMY8" s="52"/>
      <c r="UMZ8" s="52"/>
      <c r="UNA8" s="52"/>
      <c r="UNB8" s="52"/>
      <c r="UNC8" s="52"/>
      <c r="UND8" s="52"/>
      <c r="UNE8" s="52"/>
      <c r="UNF8" s="52"/>
      <c r="UNG8" s="52"/>
      <c r="UNH8" s="52"/>
      <c r="UNI8" s="52"/>
      <c r="UNJ8" s="52"/>
      <c r="UNK8" s="52"/>
      <c r="UNL8" s="52"/>
      <c r="UNM8" s="52"/>
      <c r="UNN8" s="52"/>
      <c r="UNO8" s="52"/>
      <c r="UNP8" s="52"/>
      <c r="UNQ8" s="52"/>
      <c r="UNR8" s="52"/>
      <c r="UNS8" s="52"/>
      <c r="UNT8" s="52"/>
      <c r="UNU8" s="52"/>
      <c r="UNV8" s="52"/>
      <c r="UNW8" s="52"/>
      <c r="UNX8" s="52"/>
      <c r="UNY8" s="52"/>
      <c r="UNZ8" s="52"/>
      <c r="UOA8" s="52"/>
      <c r="UOB8" s="52"/>
      <c r="UOC8" s="52"/>
      <c r="UOD8" s="52"/>
      <c r="UOE8" s="52"/>
      <c r="UOF8" s="52"/>
      <c r="UOG8" s="52"/>
      <c r="UOH8" s="52"/>
      <c r="UOI8" s="52"/>
      <c r="UOJ8" s="52"/>
      <c r="UOK8" s="52"/>
      <c r="UOL8" s="52"/>
      <c r="UOM8" s="52"/>
      <c r="UON8" s="52"/>
      <c r="UOO8" s="52"/>
      <c r="UOP8" s="52"/>
      <c r="UOQ8" s="52"/>
      <c r="UOR8" s="52"/>
      <c r="UOS8" s="52"/>
      <c r="UOT8" s="52"/>
      <c r="UOU8" s="52"/>
      <c r="UOV8" s="52"/>
      <c r="UOW8" s="52"/>
      <c r="UOX8" s="52"/>
      <c r="UOY8" s="52"/>
      <c r="UOZ8" s="52"/>
      <c r="UPA8" s="52"/>
      <c r="UPB8" s="52"/>
      <c r="UPC8" s="52"/>
      <c r="UPD8" s="52"/>
      <c r="UPE8" s="52"/>
      <c r="UPF8" s="52"/>
      <c r="UPG8" s="52"/>
      <c r="UPH8" s="52"/>
      <c r="UPI8" s="52"/>
      <c r="UPJ8" s="52"/>
      <c r="UPK8" s="52"/>
      <c r="UPL8" s="52"/>
      <c r="UPM8" s="52"/>
      <c r="UPN8" s="52"/>
      <c r="UPO8" s="52"/>
      <c r="UPP8" s="52"/>
      <c r="UPQ8" s="52"/>
      <c r="UPR8" s="52"/>
      <c r="UPS8" s="52"/>
      <c r="UPT8" s="52"/>
      <c r="UPU8" s="52"/>
      <c r="UPV8" s="52"/>
      <c r="UPW8" s="52"/>
      <c r="UPX8" s="52"/>
      <c r="UPY8" s="52"/>
      <c r="UPZ8" s="52"/>
      <c r="UQA8" s="52"/>
      <c r="UQB8" s="52"/>
      <c r="UQC8" s="52"/>
      <c r="UQD8" s="52"/>
      <c r="UQE8" s="52"/>
      <c r="UQF8" s="52"/>
      <c r="UQG8" s="52"/>
      <c r="UQH8" s="52"/>
      <c r="UQI8" s="52"/>
      <c r="UQJ8" s="52"/>
      <c r="UQK8" s="52"/>
      <c r="UQL8" s="52"/>
      <c r="UQM8" s="52"/>
      <c r="UQN8" s="52"/>
      <c r="UQO8" s="52"/>
      <c r="UQP8" s="52"/>
      <c r="UQQ8" s="52"/>
      <c r="UQR8" s="52"/>
      <c r="UQS8" s="52"/>
      <c r="UQT8" s="52"/>
      <c r="UQU8" s="52"/>
      <c r="UQV8" s="52"/>
      <c r="UQW8" s="52"/>
      <c r="UQX8" s="52"/>
      <c r="UQY8" s="52"/>
      <c r="UQZ8" s="52"/>
      <c r="URA8" s="52"/>
      <c r="URB8" s="52"/>
      <c r="URC8" s="52"/>
      <c r="URD8" s="52"/>
      <c r="URE8" s="52"/>
      <c r="URF8" s="52"/>
      <c r="URG8" s="52"/>
      <c r="URH8" s="52"/>
      <c r="URI8" s="52"/>
      <c r="URJ8" s="52"/>
      <c r="URK8" s="52"/>
      <c r="URL8" s="52"/>
      <c r="URM8" s="52"/>
      <c r="URN8" s="52"/>
      <c r="URO8" s="52"/>
      <c r="URP8" s="52"/>
      <c r="URQ8" s="52"/>
      <c r="URR8" s="52"/>
      <c r="URS8" s="52"/>
      <c r="URT8" s="52"/>
      <c r="URU8" s="52"/>
      <c r="URV8" s="52"/>
      <c r="URW8" s="52"/>
      <c r="URX8" s="52"/>
      <c r="URY8" s="52"/>
      <c r="URZ8" s="52"/>
      <c r="USA8" s="52"/>
      <c r="USB8" s="52"/>
      <c r="USC8" s="52"/>
      <c r="USD8" s="52"/>
      <c r="USE8" s="52"/>
      <c r="USF8" s="52"/>
      <c r="USG8" s="52"/>
      <c r="USH8" s="52"/>
      <c r="USI8" s="52"/>
      <c r="USJ8" s="52"/>
      <c r="USK8" s="52"/>
      <c r="USL8" s="52"/>
      <c r="USM8" s="52"/>
      <c r="USN8" s="52"/>
      <c r="USO8" s="52"/>
      <c r="USP8" s="52"/>
      <c r="USQ8" s="52"/>
      <c r="USR8" s="52"/>
      <c r="USS8" s="52"/>
      <c r="UST8" s="52"/>
      <c r="USU8" s="52"/>
      <c r="USV8" s="52"/>
      <c r="USW8" s="52"/>
      <c r="USX8" s="52"/>
      <c r="USY8" s="52"/>
      <c r="USZ8" s="52"/>
      <c r="UTA8" s="52"/>
      <c r="UTB8" s="52"/>
      <c r="UTC8" s="52"/>
      <c r="UTD8" s="52"/>
      <c r="UTE8" s="52"/>
      <c r="UTF8" s="52"/>
      <c r="UTG8" s="52"/>
      <c r="UTH8" s="52"/>
      <c r="UTI8" s="52"/>
      <c r="UTJ8" s="52"/>
      <c r="UTK8" s="52"/>
      <c r="UTL8" s="52"/>
      <c r="UTM8" s="52"/>
      <c r="UTN8" s="52"/>
      <c r="UTO8" s="52"/>
      <c r="UTP8" s="52"/>
      <c r="UTQ8" s="52"/>
      <c r="UTR8" s="52"/>
      <c r="UTS8" s="52"/>
      <c r="UTT8" s="52"/>
      <c r="UTU8" s="52"/>
      <c r="UTV8" s="52"/>
      <c r="UTW8" s="52"/>
      <c r="UTX8" s="52"/>
      <c r="UTY8" s="52"/>
      <c r="UTZ8" s="52"/>
      <c r="UUA8" s="52"/>
      <c r="UUB8" s="52"/>
      <c r="UUC8" s="52"/>
      <c r="UUD8" s="52"/>
      <c r="UUE8" s="52"/>
      <c r="UUF8" s="52"/>
      <c r="UUG8" s="52"/>
      <c r="UUH8" s="52"/>
      <c r="UUI8" s="52"/>
      <c r="UUJ8" s="52"/>
      <c r="UUK8" s="52"/>
      <c r="UUL8" s="52"/>
      <c r="UUM8" s="52"/>
      <c r="UUN8" s="52"/>
      <c r="UUO8" s="52"/>
      <c r="UUP8" s="52"/>
      <c r="UUQ8" s="52"/>
      <c r="UUR8" s="52"/>
      <c r="UUS8" s="52"/>
      <c r="UUT8" s="52"/>
      <c r="UUU8" s="52"/>
      <c r="UUV8" s="52"/>
      <c r="UUW8" s="52"/>
      <c r="UUX8" s="52"/>
      <c r="UUY8" s="52"/>
      <c r="UUZ8" s="52"/>
      <c r="UVA8" s="52"/>
      <c r="UVB8" s="52"/>
      <c r="UVC8" s="52"/>
      <c r="UVD8" s="52"/>
      <c r="UVE8" s="52"/>
      <c r="UVF8" s="52"/>
      <c r="UVG8" s="52"/>
      <c r="UVH8" s="52"/>
      <c r="UVI8" s="52"/>
      <c r="UVJ8" s="52"/>
      <c r="UVK8" s="52"/>
      <c r="UVL8" s="52"/>
      <c r="UVM8" s="52"/>
      <c r="UVN8" s="52"/>
      <c r="UVO8" s="52"/>
      <c r="UVP8" s="52"/>
      <c r="UVQ8" s="52"/>
      <c r="UVR8" s="52"/>
      <c r="UVS8" s="52"/>
      <c r="UVT8" s="52"/>
      <c r="UVU8" s="52"/>
      <c r="UVV8" s="52"/>
      <c r="UVW8" s="52"/>
      <c r="UVX8" s="52"/>
      <c r="UVY8" s="52"/>
      <c r="UVZ8" s="52"/>
      <c r="UWA8" s="52"/>
      <c r="UWB8" s="52"/>
      <c r="UWC8" s="52"/>
      <c r="UWD8" s="52"/>
      <c r="UWE8" s="52"/>
      <c r="UWF8" s="52"/>
      <c r="UWG8" s="52"/>
      <c r="UWH8" s="52"/>
      <c r="UWI8" s="52"/>
      <c r="UWJ8" s="52"/>
      <c r="UWK8" s="52"/>
      <c r="UWL8" s="52"/>
      <c r="UWM8" s="52"/>
      <c r="UWN8" s="52"/>
      <c r="UWO8" s="52"/>
      <c r="UWP8" s="52"/>
      <c r="UWQ8" s="52"/>
      <c r="UWR8" s="52"/>
      <c r="UWS8" s="52"/>
      <c r="UWT8" s="52"/>
      <c r="UWU8" s="52"/>
      <c r="UWV8" s="52"/>
      <c r="UWW8" s="52"/>
      <c r="UWX8" s="52"/>
      <c r="UWY8" s="52"/>
      <c r="UWZ8" s="52"/>
      <c r="UXA8" s="52"/>
      <c r="UXB8" s="52"/>
      <c r="UXC8" s="52"/>
      <c r="UXD8" s="52"/>
      <c r="UXE8" s="52"/>
      <c r="UXF8" s="52"/>
      <c r="UXG8" s="52"/>
      <c r="UXH8" s="52"/>
      <c r="UXI8" s="52"/>
      <c r="UXJ8" s="52"/>
      <c r="UXK8" s="52"/>
      <c r="UXL8" s="52"/>
      <c r="UXM8" s="52"/>
      <c r="UXN8" s="52"/>
      <c r="UXO8" s="52"/>
      <c r="UXP8" s="52"/>
      <c r="UXQ8" s="52"/>
      <c r="UXR8" s="52"/>
      <c r="UXS8" s="52"/>
      <c r="UXT8" s="52"/>
      <c r="UXU8" s="52"/>
      <c r="UXV8" s="52"/>
      <c r="UXW8" s="52"/>
      <c r="UXX8" s="52"/>
      <c r="UXY8" s="52"/>
      <c r="UXZ8" s="52"/>
      <c r="UYA8" s="52"/>
      <c r="UYB8" s="52"/>
      <c r="UYC8" s="52"/>
      <c r="UYD8" s="52"/>
      <c r="UYE8" s="52"/>
      <c r="UYF8" s="52"/>
      <c r="UYG8" s="52"/>
      <c r="UYH8" s="52"/>
      <c r="UYI8" s="52"/>
      <c r="UYJ8" s="52"/>
      <c r="UYK8" s="52"/>
      <c r="UYL8" s="52"/>
      <c r="UYM8" s="52"/>
      <c r="UYN8" s="52"/>
      <c r="UYO8" s="52"/>
      <c r="UYP8" s="52"/>
      <c r="UYQ8" s="52"/>
      <c r="UYR8" s="52"/>
      <c r="UYS8" s="52"/>
      <c r="UYT8" s="52"/>
      <c r="UYU8" s="52"/>
      <c r="UYV8" s="52"/>
      <c r="UYW8" s="52"/>
      <c r="UYX8" s="52"/>
      <c r="UYY8" s="52"/>
      <c r="UYZ8" s="52"/>
      <c r="UZA8" s="52"/>
      <c r="UZB8" s="52"/>
      <c r="UZC8" s="52"/>
      <c r="UZD8" s="52"/>
      <c r="UZE8" s="52"/>
      <c r="UZF8" s="52"/>
      <c r="UZG8" s="52"/>
      <c r="UZH8" s="52"/>
      <c r="UZI8" s="52"/>
      <c r="UZJ8" s="52"/>
      <c r="UZK8" s="52"/>
      <c r="UZL8" s="52"/>
      <c r="UZM8" s="52"/>
      <c r="UZN8" s="52"/>
      <c r="UZO8" s="52"/>
      <c r="UZP8" s="52"/>
      <c r="UZQ8" s="52"/>
      <c r="UZR8" s="52"/>
      <c r="UZS8" s="52"/>
      <c r="UZT8" s="52"/>
      <c r="UZU8" s="52"/>
      <c r="UZV8" s="52"/>
      <c r="UZW8" s="52"/>
      <c r="UZX8" s="52"/>
      <c r="UZY8" s="52"/>
      <c r="UZZ8" s="52"/>
      <c r="VAA8" s="52"/>
      <c r="VAB8" s="52"/>
      <c r="VAC8" s="52"/>
      <c r="VAD8" s="52"/>
      <c r="VAE8" s="52"/>
      <c r="VAF8" s="52"/>
      <c r="VAG8" s="52"/>
      <c r="VAH8" s="52"/>
      <c r="VAI8" s="52"/>
      <c r="VAJ8" s="52"/>
      <c r="VAK8" s="52"/>
      <c r="VAL8" s="52"/>
      <c r="VAM8" s="52"/>
      <c r="VAN8" s="52"/>
      <c r="VAO8" s="52"/>
      <c r="VAP8" s="52"/>
      <c r="VAQ8" s="52"/>
      <c r="VAR8" s="52"/>
      <c r="VAS8" s="52"/>
      <c r="VAT8" s="52"/>
      <c r="VAU8" s="52"/>
      <c r="VAV8" s="52"/>
      <c r="VAW8" s="52"/>
      <c r="VAX8" s="52"/>
      <c r="VAY8" s="52"/>
      <c r="VAZ8" s="52"/>
      <c r="VBA8" s="52"/>
      <c r="VBB8" s="52"/>
      <c r="VBC8" s="52"/>
      <c r="VBD8" s="52"/>
      <c r="VBE8" s="52"/>
      <c r="VBF8" s="52"/>
      <c r="VBG8" s="52"/>
      <c r="VBH8" s="52"/>
      <c r="VBI8" s="52"/>
      <c r="VBJ8" s="52"/>
      <c r="VBK8" s="52"/>
      <c r="VBL8" s="52"/>
      <c r="VBM8" s="52"/>
      <c r="VBN8" s="52"/>
      <c r="VBO8" s="52"/>
      <c r="VBP8" s="52"/>
      <c r="VBQ8" s="52"/>
      <c r="VBR8" s="52"/>
      <c r="VBS8" s="52"/>
      <c r="VBT8" s="52"/>
      <c r="VBU8" s="52"/>
      <c r="VBV8" s="52"/>
      <c r="VBW8" s="52"/>
      <c r="VBX8" s="52"/>
      <c r="VBY8" s="52"/>
      <c r="VBZ8" s="52"/>
      <c r="VCA8" s="52"/>
      <c r="VCB8" s="52"/>
      <c r="VCC8" s="52"/>
      <c r="VCD8" s="52"/>
      <c r="VCE8" s="52"/>
      <c r="VCF8" s="52"/>
      <c r="VCG8" s="52"/>
      <c r="VCH8" s="52"/>
      <c r="VCI8" s="52"/>
      <c r="VCJ8" s="52"/>
      <c r="VCK8" s="52"/>
      <c r="VCL8" s="52"/>
      <c r="VCM8" s="52"/>
      <c r="VCN8" s="52"/>
      <c r="VCO8" s="52"/>
      <c r="VCP8" s="52"/>
      <c r="VCQ8" s="52"/>
      <c r="VCR8" s="52"/>
      <c r="VCS8" s="52"/>
      <c r="VCT8" s="52"/>
      <c r="VCU8" s="52"/>
      <c r="VCV8" s="52"/>
      <c r="VCW8" s="52"/>
      <c r="VCX8" s="52"/>
      <c r="VCY8" s="52"/>
      <c r="VCZ8" s="52"/>
      <c r="VDA8" s="52"/>
      <c r="VDB8" s="52"/>
      <c r="VDC8" s="52"/>
      <c r="VDD8" s="52"/>
      <c r="VDE8" s="52"/>
      <c r="VDF8" s="52"/>
      <c r="VDG8" s="52"/>
      <c r="VDH8" s="52"/>
      <c r="VDI8" s="52"/>
      <c r="VDJ8" s="52"/>
      <c r="VDK8" s="52"/>
      <c r="VDL8" s="52"/>
      <c r="VDM8" s="52"/>
      <c r="VDN8" s="52"/>
      <c r="VDO8" s="52"/>
      <c r="VDP8" s="52"/>
      <c r="VDQ8" s="52"/>
      <c r="VDR8" s="52"/>
      <c r="VDS8" s="52"/>
      <c r="VDT8" s="52"/>
      <c r="VDU8" s="52"/>
      <c r="VDV8" s="52"/>
      <c r="VDW8" s="52"/>
      <c r="VDX8" s="52"/>
      <c r="VDY8" s="52"/>
      <c r="VDZ8" s="52"/>
      <c r="VEA8" s="52"/>
      <c r="VEB8" s="52"/>
      <c r="VEC8" s="52"/>
      <c r="VED8" s="52"/>
      <c r="VEE8" s="52"/>
      <c r="VEF8" s="52"/>
      <c r="VEG8" s="52"/>
      <c r="VEH8" s="52"/>
      <c r="VEI8" s="52"/>
      <c r="VEJ8" s="52"/>
      <c r="VEK8" s="52"/>
      <c r="VEL8" s="52"/>
      <c r="VEM8" s="52"/>
      <c r="VEN8" s="52"/>
      <c r="VEO8" s="52"/>
      <c r="VEP8" s="52"/>
      <c r="VEQ8" s="52"/>
      <c r="VER8" s="52"/>
      <c r="VES8" s="52"/>
      <c r="VET8" s="52"/>
      <c r="VEU8" s="52"/>
      <c r="VEV8" s="52"/>
      <c r="VEW8" s="52"/>
      <c r="VEX8" s="52"/>
      <c r="VEY8" s="52"/>
      <c r="VEZ8" s="52"/>
      <c r="VFA8" s="52"/>
      <c r="VFB8" s="52"/>
      <c r="VFC8" s="52"/>
      <c r="VFD8" s="52"/>
      <c r="VFE8" s="52"/>
      <c r="VFF8" s="52"/>
      <c r="VFG8" s="52"/>
      <c r="VFH8" s="52"/>
      <c r="VFI8" s="52"/>
      <c r="VFJ8" s="52"/>
      <c r="VFK8" s="52"/>
      <c r="VFL8" s="52"/>
      <c r="VFM8" s="52"/>
      <c r="VFN8" s="52"/>
      <c r="VFO8" s="52"/>
      <c r="VFP8" s="52"/>
      <c r="VFQ8" s="52"/>
      <c r="VFR8" s="52"/>
      <c r="VFS8" s="52"/>
      <c r="VFT8" s="52"/>
      <c r="VFU8" s="52"/>
      <c r="VFV8" s="52"/>
      <c r="VFW8" s="52"/>
      <c r="VFX8" s="52"/>
      <c r="VFY8" s="52"/>
      <c r="VFZ8" s="52"/>
      <c r="VGA8" s="52"/>
      <c r="VGB8" s="52"/>
      <c r="VGC8" s="52"/>
      <c r="VGD8" s="52"/>
      <c r="VGE8" s="52"/>
      <c r="VGF8" s="52"/>
      <c r="VGG8" s="52"/>
      <c r="VGH8" s="52"/>
      <c r="VGI8" s="52"/>
      <c r="VGJ8" s="52"/>
      <c r="VGK8" s="52"/>
      <c r="VGL8" s="52"/>
      <c r="VGM8" s="52"/>
      <c r="VGN8" s="52"/>
      <c r="VGO8" s="52"/>
      <c r="VGP8" s="52"/>
      <c r="VGQ8" s="52"/>
      <c r="VGR8" s="52"/>
      <c r="VGS8" s="52"/>
      <c r="VGT8" s="52"/>
      <c r="VGU8" s="52"/>
      <c r="VGV8" s="52"/>
      <c r="VGW8" s="52"/>
      <c r="VGX8" s="52"/>
      <c r="VGY8" s="52"/>
      <c r="VGZ8" s="52"/>
      <c r="VHA8" s="52"/>
      <c r="VHB8" s="52"/>
      <c r="VHC8" s="52"/>
      <c r="VHD8" s="52"/>
      <c r="VHE8" s="52"/>
      <c r="VHF8" s="52"/>
      <c r="VHG8" s="52"/>
      <c r="VHH8" s="52"/>
      <c r="VHI8" s="52"/>
      <c r="VHJ8" s="52"/>
      <c r="VHK8" s="52"/>
      <c r="VHL8" s="52"/>
      <c r="VHM8" s="52"/>
      <c r="VHN8" s="52"/>
      <c r="VHO8" s="52"/>
      <c r="VHP8" s="52"/>
      <c r="VHQ8" s="52"/>
      <c r="VHR8" s="52"/>
      <c r="VHS8" s="52"/>
      <c r="VHT8" s="52"/>
      <c r="VHU8" s="52"/>
      <c r="VHV8" s="52"/>
      <c r="VHW8" s="52"/>
      <c r="VHX8" s="52"/>
      <c r="VHY8" s="52"/>
      <c r="VHZ8" s="52"/>
      <c r="VIA8" s="52"/>
      <c r="VIB8" s="52"/>
      <c r="VIC8" s="52"/>
      <c r="VID8" s="52"/>
      <c r="VIE8" s="52"/>
      <c r="VIF8" s="52"/>
      <c r="VIG8" s="52"/>
      <c r="VIH8" s="52"/>
      <c r="VII8" s="52"/>
      <c r="VIJ8" s="52"/>
      <c r="VIK8" s="52"/>
      <c r="VIL8" s="52"/>
      <c r="VIM8" s="52"/>
      <c r="VIN8" s="52"/>
      <c r="VIO8" s="52"/>
      <c r="VIP8" s="52"/>
      <c r="VIQ8" s="52"/>
      <c r="VIR8" s="52"/>
      <c r="VIS8" s="52"/>
      <c r="VIT8" s="52"/>
      <c r="VIU8" s="52"/>
      <c r="VIV8" s="52"/>
      <c r="VIW8" s="52"/>
      <c r="VIX8" s="52"/>
      <c r="VIY8" s="52"/>
      <c r="VIZ8" s="52"/>
      <c r="VJA8" s="52"/>
      <c r="VJB8" s="52"/>
      <c r="VJC8" s="52"/>
      <c r="VJD8" s="52"/>
      <c r="VJE8" s="52"/>
      <c r="VJF8" s="52"/>
      <c r="VJG8" s="52"/>
      <c r="VJH8" s="52"/>
      <c r="VJI8" s="52"/>
      <c r="VJJ8" s="52"/>
      <c r="VJK8" s="52"/>
      <c r="VJL8" s="52"/>
      <c r="VJM8" s="52"/>
      <c r="VJN8" s="52"/>
      <c r="VJO8" s="52"/>
      <c r="VJP8" s="52"/>
      <c r="VJQ8" s="52"/>
      <c r="VJR8" s="52"/>
      <c r="VJS8" s="52"/>
      <c r="VJT8" s="52"/>
      <c r="VJU8" s="52"/>
      <c r="VJV8" s="52"/>
      <c r="VJW8" s="52"/>
      <c r="VJX8" s="52"/>
      <c r="VJY8" s="52"/>
      <c r="VJZ8" s="52"/>
      <c r="VKA8" s="52"/>
      <c r="VKB8" s="52"/>
      <c r="VKC8" s="52"/>
      <c r="VKD8" s="52"/>
      <c r="VKE8" s="52"/>
      <c r="VKF8" s="52"/>
      <c r="VKG8" s="52"/>
      <c r="VKH8" s="52"/>
      <c r="VKI8" s="52"/>
      <c r="VKJ8" s="52"/>
      <c r="VKK8" s="52"/>
      <c r="VKL8" s="52"/>
      <c r="VKM8" s="52"/>
      <c r="VKN8" s="52"/>
      <c r="VKO8" s="52"/>
      <c r="VKP8" s="52"/>
      <c r="VKQ8" s="52"/>
      <c r="VKR8" s="52"/>
      <c r="VKS8" s="52"/>
      <c r="VKT8" s="52"/>
      <c r="VKU8" s="52"/>
      <c r="VKV8" s="52"/>
      <c r="VKW8" s="52"/>
      <c r="VKX8" s="52"/>
      <c r="VKY8" s="52"/>
      <c r="VKZ8" s="52"/>
      <c r="VLA8" s="52"/>
      <c r="VLB8" s="52"/>
      <c r="VLC8" s="52"/>
      <c r="VLD8" s="52"/>
      <c r="VLE8" s="52"/>
      <c r="VLF8" s="52"/>
      <c r="VLG8" s="52"/>
      <c r="VLH8" s="52"/>
      <c r="VLI8" s="52"/>
      <c r="VLJ8" s="52"/>
      <c r="VLK8" s="52"/>
      <c r="VLL8" s="52"/>
      <c r="VLM8" s="52"/>
      <c r="VLN8" s="52"/>
      <c r="VLO8" s="52"/>
      <c r="VLP8" s="52"/>
      <c r="VLQ8" s="52"/>
      <c r="VLR8" s="52"/>
      <c r="VLS8" s="52"/>
      <c r="VLT8" s="52"/>
      <c r="VLU8" s="52"/>
      <c r="VLV8" s="52"/>
      <c r="VLW8" s="52"/>
      <c r="VLX8" s="52"/>
      <c r="VLY8" s="52"/>
      <c r="VLZ8" s="52"/>
      <c r="VMA8" s="52"/>
      <c r="VMB8" s="52"/>
      <c r="VMC8" s="52"/>
      <c r="VMD8" s="52"/>
      <c r="VME8" s="52"/>
      <c r="VMF8" s="52"/>
      <c r="VMG8" s="52"/>
      <c r="VMH8" s="52"/>
      <c r="VMI8" s="52"/>
      <c r="VMJ8" s="52"/>
      <c r="VMK8" s="52"/>
      <c r="VML8" s="52"/>
      <c r="VMM8" s="52"/>
      <c r="VMN8" s="52"/>
      <c r="VMO8" s="52"/>
      <c r="VMP8" s="52"/>
      <c r="VMQ8" s="52"/>
      <c r="VMR8" s="52"/>
      <c r="VMS8" s="52"/>
      <c r="VMT8" s="52"/>
      <c r="VMU8" s="52"/>
      <c r="VMV8" s="52"/>
      <c r="VMW8" s="52"/>
      <c r="VMX8" s="52"/>
      <c r="VMY8" s="52"/>
      <c r="VMZ8" s="52"/>
      <c r="VNA8" s="52"/>
      <c r="VNB8" s="52"/>
      <c r="VNC8" s="52"/>
      <c r="VND8" s="52"/>
      <c r="VNE8" s="52"/>
      <c r="VNF8" s="52"/>
      <c r="VNG8" s="52"/>
      <c r="VNH8" s="52"/>
      <c r="VNI8" s="52"/>
      <c r="VNJ8" s="52"/>
      <c r="VNK8" s="52"/>
      <c r="VNL8" s="52"/>
      <c r="VNM8" s="52"/>
      <c r="VNN8" s="52"/>
      <c r="VNO8" s="52"/>
      <c r="VNP8" s="52"/>
      <c r="VNQ8" s="52"/>
      <c r="VNR8" s="52"/>
      <c r="VNS8" s="52"/>
      <c r="VNT8" s="52"/>
      <c r="VNU8" s="52"/>
      <c r="VNV8" s="52"/>
      <c r="VNW8" s="52"/>
      <c r="VNX8" s="52"/>
      <c r="VNY8" s="52"/>
      <c r="VNZ8" s="52"/>
      <c r="VOA8" s="52"/>
      <c r="VOB8" s="52"/>
      <c r="VOC8" s="52"/>
      <c r="VOD8" s="52"/>
      <c r="VOE8" s="52"/>
      <c r="VOF8" s="52"/>
      <c r="VOG8" s="52"/>
      <c r="VOH8" s="52"/>
      <c r="VOI8" s="52"/>
      <c r="VOJ8" s="52"/>
      <c r="VOK8" s="52"/>
      <c r="VOL8" s="52"/>
      <c r="VOM8" s="52"/>
      <c r="VON8" s="52"/>
      <c r="VOO8" s="52"/>
      <c r="VOP8" s="52"/>
      <c r="VOQ8" s="52"/>
      <c r="VOR8" s="52"/>
      <c r="VOS8" s="52"/>
      <c r="VOT8" s="52"/>
      <c r="VOU8" s="52"/>
      <c r="VOV8" s="52"/>
      <c r="VOW8" s="52"/>
      <c r="VOX8" s="52"/>
      <c r="VOY8" s="52"/>
      <c r="VOZ8" s="52"/>
      <c r="VPA8" s="52"/>
      <c r="VPB8" s="52"/>
      <c r="VPC8" s="52"/>
      <c r="VPD8" s="52"/>
      <c r="VPE8" s="52"/>
      <c r="VPF8" s="52"/>
      <c r="VPG8" s="52"/>
      <c r="VPH8" s="52"/>
      <c r="VPI8" s="52"/>
      <c r="VPJ8" s="52"/>
      <c r="VPK8" s="52"/>
      <c r="VPL8" s="52"/>
      <c r="VPM8" s="52"/>
      <c r="VPN8" s="52"/>
      <c r="VPO8" s="52"/>
      <c r="VPP8" s="52"/>
      <c r="VPQ8" s="52"/>
      <c r="VPR8" s="52"/>
      <c r="VPS8" s="52"/>
      <c r="VPT8" s="52"/>
      <c r="VPU8" s="52"/>
      <c r="VPV8" s="52"/>
      <c r="VPW8" s="52"/>
      <c r="VPX8" s="52"/>
      <c r="VPY8" s="52"/>
      <c r="VPZ8" s="52"/>
      <c r="VQA8" s="52"/>
      <c r="VQB8" s="52"/>
      <c r="VQC8" s="52"/>
      <c r="VQD8" s="52"/>
      <c r="VQE8" s="52"/>
      <c r="VQF8" s="52"/>
      <c r="VQG8" s="52"/>
      <c r="VQH8" s="52"/>
      <c r="VQI8" s="52"/>
      <c r="VQJ8" s="52"/>
      <c r="VQK8" s="52"/>
      <c r="VQL8" s="52"/>
      <c r="VQM8" s="52"/>
      <c r="VQN8" s="52"/>
      <c r="VQO8" s="52"/>
      <c r="VQP8" s="52"/>
      <c r="VQQ8" s="52"/>
      <c r="VQR8" s="52"/>
      <c r="VQS8" s="52"/>
      <c r="VQT8" s="52"/>
      <c r="VQU8" s="52"/>
      <c r="VQV8" s="52"/>
      <c r="VQW8" s="52"/>
      <c r="VQX8" s="52"/>
      <c r="VQY8" s="52"/>
      <c r="VQZ8" s="52"/>
      <c r="VRA8" s="52"/>
      <c r="VRB8" s="52"/>
      <c r="VRC8" s="52"/>
      <c r="VRD8" s="52"/>
      <c r="VRE8" s="52"/>
      <c r="VRF8" s="52"/>
      <c r="VRG8" s="52"/>
      <c r="VRH8" s="52"/>
      <c r="VRI8" s="52"/>
      <c r="VRJ8" s="52"/>
      <c r="VRK8" s="52"/>
      <c r="VRL8" s="52"/>
      <c r="VRM8" s="52"/>
      <c r="VRN8" s="52"/>
      <c r="VRO8" s="52"/>
      <c r="VRP8" s="52"/>
      <c r="VRQ8" s="52"/>
      <c r="VRR8" s="52"/>
      <c r="VRS8" s="52"/>
      <c r="VRT8" s="52"/>
      <c r="VRU8" s="52"/>
      <c r="VRV8" s="52"/>
      <c r="VRW8" s="52"/>
      <c r="VRX8" s="52"/>
      <c r="VRY8" s="52"/>
      <c r="VRZ8" s="52"/>
      <c r="VSA8" s="52"/>
      <c r="VSB8" s="52"/>
      <c r="VSC8" s="52"/>
      <c r="VSD8" s="52"/>
      <c r="VSE8" s="52"/>
      <c r="VSF8" s="52"/>
      <c r="VSG8" s="52"/>
      <c r="VSH8" s="52"/>
      <c r="VSI8" s="52"/>
      <c r="VSJ8" s="52"/>
      <c r="VSK8" s="52"/>
      <c r="VSL8" s="52"/>
      <c r="VSM8" s="52"/>
      <c r="VSN8" s="52"/>
      <c r="VSO8" s="52"/>
      <c r="VSP8" s="52"/>
      <c r="VSQ8" s="52"/>
      <c r="VSR8" s="52"/>
      <c r="VSS8" s="52"/>
      <c r="VST8" s="52"/>
      <c r="VSU8" s="52"/>
      <c r="VSV8" s="52"/>
      <c r="VSW8" s="52"/>
      <c r="VSX8" s="52"/>
      <c r="VSY8" s="52"/>
      <c r="VSZ8" s="52"/>
      <c r="VTA8" s="52"/>
      <c r="VTB8" s="52"/>
      <c r="VTC8" s="52"/>
      <c r="VTD8" s="52"/>
      <c r="VTE8" s="52"/>
      <c r="VTF8" s="52"/>
      <c r="VTG8" s="52"/>
      <c r="VTH8" s="52"/>
      <c r="VTI8" s="52"/>
      <c r="VTJ8" s="52"/>
      <c r="VTK8" s="52"/>
      <c r="VTL8" s="52"/>
      <c r="VTM8" s="52"/>
      <c r="VTN8" s="52"/>
      <c r="VTO8" s="52"/>
      <c r="VTP8" s="52"/>
      <c r="VTQ8" s="52"/>
      <c r="VTR8" s="52"/>
      <c r="VTS8" s="52"/>
      <c r="VTT8" s="52"/>
      <c r="VTU8" s="52"/>
      <c r="VTV8" s="52"/>
      <c r="VTW8" s="52"/>
      <c r="VTX8" s="52"/>
      <c r="VTY8" s="52"/>
      <c r="VTZ8" s="52"/>
      <c r="VUA8" s="52"/>
      <c r="VUB8" s="52"/>
      <c r="VUC8" s="52"/>
      <c r="VUD8" s="52"/>
      <c r="VUE8" s="52"/>
      <c r="VUF8" s="52"/>
      <c r="VUG8" s="52"/>
      <c r="VUH8" s="52"/>
      <c r="VUI8" s="52"/>
      <c r="VUJ8" s="52"/>
      <c r="VUK8" s="52"/>
      <c r="VUL8" s="52"/>
      <c r="VUM8" s="52"/>
      <c r="VUN8" s="52"/>
      <c r="VUO8" s="52"/>
      <c r="VUP8" s="52"/>
      <c r="VUQ8" s="52"/>
      <c r="VUR8" s="52"/>
      <c r="VUS8" s="52"/>
      <c r="VUT8" s="52"/>
      <c r="VUU8" s="52"/>
      <c r="VUV8" s="52"/>
      <c r="VUW8" s="52"/>
      <c r="VUX8" s="52"/>
      <c r="VUY8" s="52"/>
      <c r="VUZ8" s="52"/>
      <c r="VVA8" s="52"/>
      <c r="VVB8" s="52"/>
      <c r="VVC8" s="52"/>
      <c r="VVD8" s="52"/>
      <c r="VVE8" s="52"/>
      <c r="VVF8" s="52"/>
      <c r="VVG8" s="52"/>
      <c r="VVH8" s="52"/>
      <c r="VVI8" s="52"/>
      <c r="VVJ8" s="52"/>
      <c r="VVK8" s="52"/>
      <c r="VVL8" s="52"/>
      <c r="VVM8" s="52"/>
      <c r="VVN8" s="52"/>
      <c r="VVO8" s="52"/>
      <c r="VVP8" s="52"/>
      <c r="VVQ8" s="52"/>
      <c r="VVR8" s="52"/>
      <c r="VVS8" s="52"/>
      <c r="VVT8" s="52"/>
      <c r="VVU8" s="52"/>
      <c r="VVV8" s="52"/>
      <c r="VVW8" s="52"/>
      <c r="VVX8" s="52"/>
      <c r="VVY8" s="52"/>
      <c r="VVZ8" s="52"/>
      <c r="VWA8" s="52"/>
      <c r="VWB8" s="52"/>
      <c r="VWC8" s="52"/>
      <c r="VWD8" s="52"/>
      <c r="VWE8" s="52"/>
      <c r="VWF8" s="52"/>
      <c r="VWG8" s="52"/>
      <c r="VWH8" s="52"/>
      <c r="VWI8" s="52"/>
      <c r="VWJ8" s="52"/>
      <c r="VWK8" s="52"/>
      <c r="VWL8" s="52"/>
      <c r="VWM8" s="52"/>
      <c r="VWN8" s="52"/>
      <c r="VWO8" s="52"/>
      <c r="VWP8" s="52"/>
      <c r="VWQ8" s="52"/>
      <c r="VWR8" s="52"/>
      <c r="VWS8" s="52"/>
      <c r="VWT8" s="52"/>
      <c r="VWU8" s="52"/>
      <c r="VWV8" s="52"/>
      <c r="VWW8" s="52"/>
      <c r="VWX8" s="52"/>
      <c r="VWY8" s="52"/>
      <c r="VWZ8" s="52"/>
      <c r="VXA8" s="52"/>
      <c r="VXB8" s="52"/>
      <c r="VXC8" s="52"/>
      <c r="VXD8" s="52"/>
      <c r="VXE8" s="52"/>
      <c r="VXF8" s="52"/>
      <c r="VXG8" s="52"/>
      <c r="VXH8" s="52"/>
      <c r="VXI8" s="52"/>
      <c r="VXJ8" s="52"/>
      <c r="VXK8" s="52"/>
      <c r="VXL8" s="52"/>
      <c r="VXM8" s="52"/>
      <c r="VXN8" s="52"/>
      <c r="VXO8" s="52"/>
      <c r="VXP8" s="52"/>
      <c r="VXQ8" s="52"/>
      <c r="VXR8" s="52"/>
      <c r="VXS8" s="52"/>
      <c r="VXT8" s="52"/>
      <c r="VXU8" s="52"/>
      <c r="VXV8" s="52"/>
      <c r="VXW8" s="52"/>
      <c r="VXX8" s="52"/>
      <c r="VXY8" s="52"/>
      <c r="VXZ8" s="52"/>
      <c r="VYA8" s="52"/>
      <c r="VYB8" s="52"/>
      <c r="VYC8" s="52"/>
      <c r="VYD8" s="52"/>
      <c r="VYE8" s="52"/>
      <c r="VYF8" s="52"/>
      <c r="VYG8" s="52"/>
      <c r="VYH8" s="52"/>
      <c r="VYI8" s="52"/>
      <c r="VYJ8" s="52"/>
      <c r="VYK8" s="52"/>
      <c r="VYL8" s="52"/>
      <c r="VYM8" s="52"/>
      <c r="VYN8" s="52"/>
      <c r="VYO8" s="52"/>
      <c r="VYP8" s="52"/>
      <c r="VYQ8" s="52"/>
      <c r="VYR8" s="52"/>
      <c r="VYS8" s="52"/>
      <c r="VYT8" s="52"/>
      <c r="VYU8" s="52"/>
      <c r="VYV8" s="52"/>
      <c r="VYW8" s="52"/>
      <c r="VYX8" s="52"/>
      <c r="VYY8" s="52"/>
      <c r="VYZ8" s="52"/>
      <c r="VZA8" s="52"/>
      <c r="VZB8" s="52"/>
      <c r="VZC8" s="52"/>
      <c r="VZD8" s="52"/>
      <c r="VZE8" s="52"/>
      <c r="VZF8" s="52"/>
      <c r="VZG8" s="52"/>
      <c r="VZH8" s="52"/>
      <c r="VZI8" s="52"/>
      <c r="VZJ8" s="52"/>
      <c r="VZK8" s="52"/>
      <c r="VZL8" s="52"/>
      <c r="VZM8" s="52"/>
      <c r="VZN8" s="52"/>
      <c r="VZO8" s="52"/>
      <c r="VZP8" s="52"/>
      <c r="VZQ8" s="52"/>
      <c r="VZR8" s="52"/>
      <c r="VZS8" s="52"/>
      <c r="VZT8" s="52"/>
      <c r="VZU8" s="52"/>
      <c r="VZV8" s="52"/>
      <c r="VZW8" s="52"/>
      <c r="VZX8" s="52"/>
      <c r="VZY8" s="52"/>
      <c r="VZZ8" s="52"/>
      <c r="WAA8" s="52"/>
      <c r="WAB8" s="52"/>
      <c r="WAC8" s="52"/>
      <c r="WAD8" s="52"/>
      <c r="WAE8" s="52"/>
      <c r="WAF8" s="52"/>
      <c r="WAG8" s="52"/>
      <c r="WAH8" s="52"/>
      <c r="WAI8" s="52"/>
      <c r="WAJ8" s="52"/>
      <c r="WAK8" s="52"/>
      <c r="WAL8" s="52"/>
      <c r="WAM8" s="52"/>
      <c r="WAN8" s="52"/>
      <c r="WAO8" s="52"/>
      <c r="WAP8" s="52"/>
      <c r="WAQ8" s="52"/>
      <c r="WAR8" s="52"/>
      <c r="WAS8" s="52"/>
      <c r="WAT8" s="52"/>
      <c r="WAU8" s="52"/>
      <c r="WAV8" s="52"/>
      <c r="WAW8" s="52"/>
      <c r="WAX8" s="52"/>
      <c r="WAY8" s="52"/>
      <c r="WAZ8" s="52"/>
      <c r="WBA8" s="52"/>
      <c r="WBB8" s="52"/>
      <c r="WBC8" s="52"/>
      <c r="WBD8" s="52"/>
      <c r="WBE8" s="52"/>
      <c r="WBF8" s="52"/>
      <c r="WBG8" s="52"/>
      <c r="WBH8" s="52"/>
      <c r="WBI8" s="52"/>
      <c r="WBJ8" s="52"/>
      <c r="WBK8" s="52"/>
      <c r="WBL8" s="52"/>
      <c r="WBM8" s="52"/>
      <c r="WBN8" s="52"/>
      <c r="WBO8" s="52"/>
      <c r="WBP8" s="52"/>
      <c r="WBQ8" s="52"/>
      <c r="WBR8" s="52"/>
      <c r="WBS8" s="52"/>
      <c r="WBT8" s="52"/>
      <c r="WBU8" s="52"/>
      <c r="WBV8" s="52"/>
      <c r="WBW8" s="52"/>
      <c r="WBX8" s="52"/>
      <c r="WBY8" s="52"/>
      <c r="WBZ8" s="52"/>
      <c r="WCA8" s="52"/>
      <c r="WCB8" s="52"/>
      <c r="WCC8" s="52"/>
      <c r="WCD8" s="52"/>
      <c r="WCE8" s="52"/>
      <c r="WCF8" s="52"/>
      <c r="WCG8" s="52"/>
      <c r="WCH8" s="52"/>
      <c r="WCI8" s="52"/>
      <c r="WCJ8" s="52"/>
      <c r="WCK8" s="52"/>
      <c r="WCL8" s="52"/>
      <c r="WCM8" s="52"/>
      <c r="WCN8" s="52"/>
      <c r="WCO8" s="52"/>
      <c r="WCP8" s="52"/>
      <c r="WCQ8" s="52"/>
      <c r="WCR8" s="52"/>
      <c r="WCS8" s="52"/>
      <c r="WCT8" s="52"/>
      <c r="WCU8" s="52"/>
      <c r="WCV8" s="52"/>
      <c r="WCW8" s="52"/>
      <c r="WCX8" s="52"/>
      <c r="WCY8" s="52"/>
      <c r="WCZ8" s="52"/>
      <c r="WDA8" s="52"/>
      <c r="WDB8" s="52"/>
      <c r="WDC8" s="52"/>
      <c r="WDD8" s="52"/>
      <c r="WDE8" s="52"/>
      <c r="WDF8" s="52"/>
      <c r="WDG8" s="52"/>
      <c r="WDH8" s="52"/>
      <c r="WDI8" s="52"/>
      <c r="WDJ8" s="52"/>
      <c r="WDK8" s="52"/>
      <c r="WDL8" s="52"/>
      <c r="WDM8" s="52"/>
      <c r="WDN8" s="52"/>
      <c r="WDO8" s="52"/>
      <c r="WDP8" s="52"/>
      <c r="WDQ8" s="52"/>
      <c r="WDR8" s="52"/>
      <c r="WDS8" s="52"/>
      <c r="WDT8" s="52"/>
      <c r="WDU8" s="52"/>
      <c r="WDV8" s="52"/>
      <c r="WDW8" s="52"/>
      <c r="WDX8" s="52"/>
      <c r="WDY8" s="52"/>
      <c r="WDZ8" s="52"/>
      <c r="WEA8" s="52"/>
      <c r="WEB8" s="52"/>
      <c r="WEC8" s="52"/>
      <c r="WED8" s="52"/>
      <c r="WEE8" s="52"/>
      <c r="WEF8" s="52"/>
      <c r="WEG8" s="52"/>
      <c r="WEH8" s="52"/>
      <c r="WEI8" s="52"/>
      <c r="WEJ8" s="52"/>
      <c r="WEK8" s="52"/>
      <c r="WEL8" s="52"/>
      <c r="WEM8" s="52"/>
      <c r="WEN8" s="52"/>
      <c r="WEO8" s="52"/>
      <c r="WEP8" s="52"/>
      <c r="WEQ8" s="52"/>
      <c r="WER8" s="52"/>
      <c r="WES8" s="52"/>
      <c r="WET8" s="52"/>
      <c r="WEU8" s="52"/>
      <c r="WEV8" s="52"/>
      <c r="WEW8" s="52"/>
      <c r="WEX8" s="52"/>
      <c r="WEY8" s="52"/>
      <c r="WEZ8" s="52"/>
      <c r="WFA8" s="52"/>
      <c r="WFB8" s="52"/>
      <c r="WFC8" s="52"/>
      <c r="WFD8" s="52"/>
      <c r="WFE8" s="52"/>
      <c r="WFF8" s="52"/>
      <c r="WFG8" s="52"/>
      <c r="WFH8" s="52"/>
      <c r="WFI8" s="52"/>
      <c r="WFJ8" s="52"/>
      <c r="WFK8" s="52"/>
      <c r="WFL8" s="52"/>
      <c r="WFM8" s="52"/>
      <c r="WFN8" s="52"/>
      <c r="WFO8" s="52"/>
      <c r="WFP8" s="52"/>
      <c r="WFQ8" s="52"/>
      <c r="WFR8" s="52"/>
      <c r="WFS8" s="52"/>
      <c r="WFT8" s="52"/>
      <c r="WFU8" s="52"/>
      <c r="WFV8" s="52"/>
      <c r="WFW8" s="52"/>
      <c r="WFX8" s="52"/>
      <c r="WFY8" s="52"/>
      <c r="WFZ8" s="52"/>
      <c r="WGA8" s="52"/>
      <c r="WGB8" s="52"/>
      <c r="WGC8" s="52"/>
      <c r="WGD8" s="52"/>
      <c r="WGE8" s="52"/>
      <c r="WGF8" s="52"/>
      <c r="WGG8" s="52"/>
      <c r="WGH8" s="52"/>
      <c r="WGI8" s="52"/>
      <c r="WGJ8" s="52"/>
      <c r="WGK8" s="52"/>
      <c r="WGL8" s="52"/>
      <c r="WGM8" s="52"/>
      <c r="WGN8" s="52"/>
      <c r="WGO8" s="52"/>
      <c r="WGP8" s="52"/>
      <c r="WGQ8" s="52"/>
      <c r="WGR8" s="52"/>
      <c r="WGS8" s="52"/>
      <c r="WGT8" s="52"/>
      <c r="WGU8" s="52"/>
      <c r="WGV8" s="52"/>
      <c r="WGW8" s="52"/>
      <c r="WGX8" s="52"/>
      <c r="WGY8" s="52"/>
      <c r="WGZ8" s="52"/>
      <c r="WHA8" s="52"/>
      <c r="WHB8" s="52"/>
      <c r="WHC8" s="52"/>
      <c r="WHD8" s="52"/>
      <c r="WHE8" s="52"/>
      <c r="WHF8" s="52"/>
      <c r="WHG8" s="52"/>
      <c r="WHH8" s="52"/>
      <c r="WHI8" s="52"/>
      <c r="WHJ8" s="52"/>
      <c r="WHK8" s="52"/>
      <c r="WHL8" s="52"/>
      <c r="WHM8" s="52"/>
      <c r="WHN8" s="52"/>
      <c r="WHO8" s="52"/>
      <c r="WHP8" s="52"/>
      <c r="WHQ8" s="52"/>
      <c r="WHR8" s="52"/>
      <c r="WHS8" s="52"/>
      <c r="WHT8" s="52"/>
      <c r="WHU8" s="52"/>
      <c r="WHV8" s="52"/>
      <c r="WHW8" s="52"/>
      <c r="WHX8" s="52"/>
      <c r="WHY8" s="52"/>
      <c r="WHZ8" s="52"/>
      <c r="WIA8" s="52"/>
      <c r="WIB8" s="52"/>
      <c r="WIC8" s="52"/>
      <c r="WID8" s="52"/>
      <c r="WIE8" s="52"/>
      <c r="WIF8" s="52"/>
      <c r="WIG8" s="52"/>
      <c r="WIH8" s="52"/>
      <c r="WII8" s="52"/>
      <c r="WIJ8" s="52"/>
      <c r="WIK8" s="52"/>
      <c r="WIL8" s="52"/>
      <c r="WIM8" s="52"/>
      <c r="WIN8" s="52"/>
      <c r="WIO8" s="52"/>
      <c r="WIP8" s="52"/>
      <c r="WIQ8" s="52"/>
      <c r="WIR8" s="52"/>
      <c r="WIS8" s="52"/>
      <c r="WIT8" s="52"/>
      <c r="WIU8" s="52"/>
      <c r="WIV8" s="52"/>
      <c r="WIW8" s="52"/>
      <c r="WIX8" s="52"/>
      <c r="WIY8" s="52"/>
      <c r="WIZ8" s="52"/>
      <c r="WJA8" s="52"/>
      <c r="WJB8" s="52"/>
      <c r="WJC8" s="52"/>
      <c r="WJD8" s="52"/>
      <c r="WJE8" s="52"/>
      <c r="WJF8" s="52"/>
      <c r="WJG8" s="52"/>
      <c r="WJH8" s="52"/>
      <c r="WJI8" s="52"/>
      <c r="WJJ8" s="52"/>
      <c r="WJK8" s="52"/>
      <c r="WJL8" s="52"/>
      <c r="WJM8" s="52"/>
      <c r="WJN8" s="52"/>
      <c r="WJO8" s="52"/>
      <c r="WJP8" s="52"/>
      <c r="WJQ8" s="52"/>
      <c r="WJR8" s="52"/>
      <c r="WJS8" s="52"/>
      <c r="WJT8" s="52"/>
      <c r="WJU8" s="52"/>
      <c r="WJV8" s="52"/>
      <c r="WJW8" s="52"/>
      <c r="WJX8" s="52"/>
      <c r="WJY8" s="52"/>
      <c r="WJZ8" s="52"/>
      <c r="WKA8" s="52"/>
      <c r="WKB8" s="52"/>
      <c r="WKC8" s="52"/>
      <c r="WKD8" s="52"/>
      <c r="WKE8" s="52"/>
      <c r="WKF8" s="52"/>
      <c r="WKG8" s="52"/>
      <c r="WKH8" s="52"/>
      <c r="WKI8" s="52"/>
      <c r="WKJ8" s="52"/>
      <c r="WKK8" s="52"/>
      <c r="WKL8" s="52"/>
      <c r="WKM8" s="52"/>
      <c r="WKN8" s="52"/>
      <c r="WKO8" s="52"/>
      <c r="WKP8" s="52"/>
      <c r="WKQ8" s="52"/>
      <c r="WKR8" s="52"/>
      <c r="WKS8" s="52"/>
      <c r="WKT8" s="52"/>
      <c r="WKU8" s="52"/>
      <c r="WKV8" s="52"/>
      <c r="WKW8" s="52"/>
      <c r="WKX8" s="52"/>
      <c r="WKY8" s="52"/>
      <c r="WKZ8" s="52"/>
      <c r="WLA8" s="52"/>
      <c r="WLB8" s="52"/>
      <c r="WLC8" s="52"/>
      <c r="WLD8" s="52"/>
      <c r="WLE8" s="52"/>
      <c r="WLF8" s="52"/>
      <c r="WLG8" s="52"/>
      <c r="WLH8" s="52"/>
      <c r="WLI8" s="52"/>
      <c r="WLJ8" s="52"/>
      <c r="WLK8" s="52"/>
      <c r="WLL8" s="52"/>
      <c r="WLM8" s="52"/>
      <c r="WLN8" s="52"/>
      <c r="WLO8" s="52"/>
      <c r="WLP8" s="52"/>
      <c r="WLQ8" s="52"/>
      <c r="WLR8" s="52"/>
      <c r="WLS8" s="52"/>
      <c r="WLT8" s="52"/>
      <c r="WLU8" s="52"/>
      <c r="WLV8" s="52"/>
      <c r="WLW8" s="52"/>
      <c r="WLX8" s="52"/>
      <c r="WLY8" s="52"/>
      <c r="WLZ8" s="52"/>
      <c r="WMA8" s="52"/>
      <c r="WMB8" s="52"/>
      <c r="WMC8" s="52"/>
      <c r="WMD8" s="52"/>
      <c r="WME8" s="52"/>
      <c r="WMF8" s="52"/>
      <c r="WMG8" s="52"/>
      <c r="WMH8" s="52"/>
      <c r="WMI8" s="52"/>
      <c r="WMJ8" s="52"/>
      <c r="WMK8" s="52"/>
      <c r="WML8" s="52"/>
      <c r="WMM8" s="52"/>
      <c r="WMN8" s="52"/>
      <c r="WMO8" s="52"/>
      <c r="WMP8" s="52"/>
      <c r="WMQ8" s="52"/>
      <c r="WMR8" s="52"/>
      <c r="WMS8" s="52"/>
      <c r="WMT8" s="52"/>
      <c r="WMU8" s="52"/>
      <c r="WMV8" s="52"/>
      <c r="WMW8" s="52"/>
      <c r="WMX8" s="52"/>
      <c r="WMY8" s="52"/>
      <c r="WMZ8" s="52"/>
      <c r="WNA8" s="52"/>
      <c r="WNB8" s="52"/>
      <c r="WNC8" s="52"/>
      <c r="WND8" s="52"/>
      <c r="WNE8" s="52"/>
      <c r="WNF8" s="52"/>
      <c r="WNG8" s="52"/>
      <c r="WNH8" s="52"/>
      <c r="WNI8" s="52"/>
      <c r="WNJ8" s="52"/>
      <c r="WNK8" s="52"/>
      <c r="WNL8" s="52"/>
      <c r="WNM8" s="52"/>
      <c r="WNN8" s="52"/>
      <c r="WNO8" s="52"/>
      <c r="WNP8" s="52"/>
      <c r="WNQ8" s="52"/>
      <c r="WNR8" s="52"/>
      <c r="WNS8" s="52"/>
      <c r="WNT8" s="52"/>
      <c r="WNU8" s="52"/>
      <c r="WNV8" s="52"/>
      <c r="WNW8" s="52"/>
      <c r="WNX8" s="52"/>
      <c r="WNY8" s="52"/>
      <c r="WNZ8" s="52"/>
      <c r="WOA8" s="52"/>
      <c r="WOB8" s="52"/>
      <c r="WOC8" s="52"/>
      <c r="WOD8" s="52"/>
      <c r="WOE8" s="52"/>
      <c r="WOF8" s="52"/>
      <c r="WOG8" s="52"/>
      <c r="WOH8" s="52"/>
      <c r="WOI8" s="52"/>
      <c r="WOJ8" s="52"/>
      <c r="WOK8" s="52"/>
      <c r="WOL8" s="52"/>
      <c r="WOM8" s="52"/>
      <c r="WON8" s="52"/>
      <c r="WOO8" s="52"/>
      <c r="WOP8" s="52"/>
      <c r="WOQ8" s="52"/>
      <c r="WOR8" s="52"/>
      <c r="WOS8" s="52"/>
      <c r="WOT8" s="52"/>
      <c r="WOU8" s="52"/>
      <c r="WOV8" s="52"/>
      <c r="WOW8" s="52"/>
      <c r="WOX8" s="52"/>
      <c r="WOY8" s="52"/>
      <c r="WOZ8" s="52"/>
      <c r="WPA8" s="52"/>
      <c r="WPB8" s="52"/>
      <c r="WPC8" s="52"/>
      <c r="WPD8" s="52"/>
      <c r="WPE8" s="52"/>
      <c r="WPF8" s="52"/>
      <c r="WPG8" s="52"/>
      <c r="WPH8" s="52"/>
      <c r="WPI8" s="52"/>
      <c r="WPJ8" s="52"/>
      <c r="WPK8" s="52"/>
      <c r="WPL8" s="52"/>
      <c r="WPM8" s="52"/>
      <c r="WPN8" s="52"/>
      <c r="WPO8" s="52"/>
      <c r="WPP8" s="52"/>
      <c r="WPQ8" s="52"/>
      <c r="WPR8" s="52"/>
      <c r="WPS8" s="52"/>
      <c r="WPT8" s="52"/>
      <c r="WPU8" s="52"/>
      <c r="WPV8" s="52"/>
      <c r="WPW8" s="52"/>
      <c r="WPX8" s="52"/>
      <c r="WPY8" s="52"/>
      <c r="WPZ8" s="52"/>
      <c r="WQA8" s="52"/>
      <c r="WQB8" s="52"/>
      <c r="WQC8" s="52"/>
      <c r="WQD8" s="52"/>
      <c r="WQE8" s="52"/>
      <c r="WQF8" s="52"/>
      <c r="WQG8" s="52"/>
      <c r="WQH8" s="52"/>
      <c r="WQI8" s="52"/>
      <c r="WQJ8" s="52"/>
      <c r="WQK8" s="52"/>
      <c r="WQL8" s="52"/>
      <c r="WQM8" s="52"/>
      <c r="WQN8" s="52"/>
      <c r="WQO8" s="52"/>
      <c r="WQP8" s="52"/>
      <c r="WQQ8" s="52"/>
      <c r="WQR8" s="52"/>
      <c r="WQS8" s="52"/>
      <c r="WQT8" s="52"/>
      <c r="WQU8" s="52"/>
      <c r="WQV8" s="52"/>
      <c r="WQW8" s="52"/>
      <c r="WQX8" s="52"/>
      <c r="WQY8" s="52"/>
      <c r="WQZ8" s="52"/>
      <c r="WRA8" s="52"/>
      <c r="WRB8" s="52"/>
      <c r="WRC8" s="52"/>
      <c r="WRD8" s="52"/>
      <c r="WRE8" s="52"/>
      <c r="WRF8" s="52"/>
      <c r="WRG8" s="52"/>
      <c r="WRH8" s="52"/>
      <c r="WRI8" s="52"/>
      <c r="WRJ8" s="52"/>
      <c r="WRK8" s="52"/>
      <c r="WRL8" s="52"/>
      <c r="WRM8" s="52"/>
      <c r="WRN8" s="52"/>
      <c r="WRO8" s="52"/>
      <c r="WRP8" s="52"/>
      <c r="WRQ8" s="52"/>
      <c r="WRR8" s="52"/>
      <c r="WRS8" s="52"/>
      <c r="WRT8" s="52"/>
      <c r="WRU8" s="52"/>
      <c r="WRV8" s="52"/>
      <c r="WRW8" s="52"/>
      <c r="WRX8" s="52"/>
      <c r="WRY8" s="52"/>
      <c r="WRZ8" s="52"/>
      <c r="WSA8" s="52"/>
      <c r="WSB8" s="52"/>
      <c r="WSC8" s="52"/>
      <c r="WSD8" s="52"/>
      <c r="WSE8" s="52"/>
      <c r="WSF8" s="52"/>
      <c r="WSG8" s="52"/>
      <c r="WSH8" s="52"/>
      <c r="WSI8" s="52"/>
      <c r="WSJ8" s="52"/>
      <c r="WSK8" s="52"/>
      <c r="WSL8" s="52"/>
      <c r="WSM8" s="52"/>
      <c r="WSN8" s="52"/>
      <c r="WSO8" s="52"/>
      <c r="WSP8" s="52"/>
      <c r="WSQ8" s="52"/>
      <c r="WSR8" s="52"/>
      <c r="WSS8" s="52"/>
      <c r="WST8" s="52"/>
      <c r="WSU8" s="52"/>
      <c r="WSV8" s="52"/>
      <c r="WSW8" s="52"/>
      <c r="WSX8" s="52"/>
      <c r="WSY8" s="52"/>
      <c r="WSZ8" s="52"/>
      <c r="WTA8" s="52"/>
      <c r="WTB8" s="52"/>
      <c r="WTC8" s="52"/>
      <c r="WTD8" s="52"/>
      <c r="WTE8" s="52"/>
      <c r="WTF8" s="52"/>
      <c r="WTG8" s="52"/>
      <c r="WTH8" s="52"/>
      <c r="WTI8" s="52"/>
      <c r="WTJ8" s="52"/>
      <c r="WTK8" s="52"/>
      <c r="WTL8" s="52"/>
      <c r="WTM8" s="52"/>
      <c r="WTN8" s="52"/>
      <c r="WTO8" s="52"/>
      <c r="WTP8" s="52"/>
      <c r="WTQ8" s="52"/>
      <c r="WTR8" s="52"/>
      <c r="WTS8" s="52"/>
      <c r="WTT8" s="52"/>
      <c r="WTU8" s="52"/>
      <c r="WTV8" s="52"/>
      <c r="WTW8" s="52"/>
      <c r="WTX8" s="52"/>
      <c r="WTY8" s="52"/>
      <c r="WTZ8" s="52"/>
      <c r="WUA8" s="52"/>
      <c r="WUB8" s="52"/>
      <c r="WUC8" s="52"/>
      <c r="WUD8" s="52"/>
      <c r="WUE8" s="52"/>
      <c r="WUF8" s="52"/>
      <c r="WUG8" s="52"/>
      <c r="WUH8" s="52"/>
      <c r="WUI8" s="52"/>
      <c r="WUJ8" s="52"/>
      <c r="WUK8" s="52"/>
      <c r="WUL8" s="52"/>
      <c r="WUM8" s="52"/>
      <c r="WUN8" s="52"/>
      <c r="WUO8" s="52"/>
      <c r="WUP8" s="52"/>
      <c r="WUQ8" s="52"/>
      <c r="WUR8" s="52"/>
      <c r="WUS8" s="52"/>
      <c r="WUT8" s="52"/>
      <c r="WUU8" s="52"/>
      <c r="WUV8" s="52"/>
      <c r="WUW8" s="52"/>
      <c r="WUX8" s="52"/>
      <c r="WUY8" s="52"/>
      <c r="WUZ8" s="52"/>
      <c r="WVA8" s="52"/>
      <c r="WVB8" s="52"/>
      <c r="WVC8" s="52"/>
      <c r="WVD8" s="52"/>
      <c r="WVE8" s="52"/>
      <c r="WVF8" s="52"/>
      <c r="WVG8" s="52"/>
      <c r="WVH8" s="52"/>
      <c r="WVI8" s="52"/>
      <c r="WVJ8" s="52"/>
      <c r="WVK8" s="52"/>
      <c r="WVL8" s="52"/>
      <c r="WVM8" s="52"/>
      <c r="WVN8" s="52"/>
      <c r="WVO8" s="52"/>
      <c r="WVP8" s="52"/>
      <c r="WVQ8" s="52"/>
      <c r="WVR8" s="52"/>
      <c r="WVS8" s="52"/>
      <c r="WVT8" s="52"/>
      <c r="WVU8" s="52"/>
      <c r="WVV8" s="52"/>
      <c r="WVW8" s="52"/>
      <c r="WVX8" s="52"/>
      <c r="WVY8" s="52"/>
      <c r="WVZ8" s="52"/>
      <c r="WWA8" s="52"/>
      <c r="WWB8" s="52"/>
      <c r="WWC8" s="52"/>
      <c r="WWD8" s="52"/>
      <c r="WWE8" s="52"/>
      <c r="WWF8" s="52"/>
      <c r="WWG8" s="52"/>
      <c r="WWH8" s="52"/>
      <c r="WWI8" s="52"/>
      <c r="WWJ8" s="52"/>
      <c r="WWK8" s="52"/>
      <c r="WWL8" s="52"/>
      <c r="WWM8" s="52"/>
      <c r="WWN8" s="52"/>
      <c r="WWO8" s="52"/>
      <c r="WWP8" s="52"/>
      <c r="WWQ8" s="52"/>
      <c r="WWR8" s="52"/>
      <c r="WWS8" s="52"/>
      <c r="WWT8" s="52"/>
      <c r="WWU8" s="52"/>
      <c r="WWV8" s="52"/>
      <c r="WWW8" s="52"/>
      <c r="WWX8" s="52"/>
      <c r="WWY8" s="52"/>
      <c r="WWZ8" s="52"/>
      <c r="WXA8" s="52"/>
      <c r="WXB8" s="52"/>
      <c r="WXC8" s="52"/>
      <c r="WXD8" s="52"/>
      <c r="WXE8" s="52"/>
      <c r="WXF8" s="52"/>
      <c r="WXG8" s="52"/>
      <c r="WXH8" s="52"/>
      <c r="WXI8" s="52"/>
      <c r="WXJ8" s="52"/>
      <c r="WXK8" s="52"/>
      <c r="WXL8" s="52"/>
      <c r="WXM8" s="52"/>
      <c r="WXN8" s="52"/>
      <c r="WXO8" s="52"/>
      <c r="WXP8" s="52"/>
      <c r="WXQ8" s="52"/>
      <c r="WXR8" s="52"/>
      <c r="WXS8" s="52"/>
      <c r="WXT8" s="52"/>
      <c r="WXU8" s="52"/>
      <c r="WXV8" s="52"/>
      <c r="WXW8" s="52"/>
      <c r="WXX8" s="52"/>
      <c r="WXY8" s="52"/>
      <c r="WXZ8" s="52"/>
      <c r="WYA8" s="52"/>
      <c r="WYB8" s="52"/>
      <c r="WYC8" s="52"/>
      <c r="WYD8" s="52"/>
      <c r="WYE8" s="52"/>
      <c r="WYF8" s="52"/>
      <c r="WYG8" s="52"/>
      <c r="WYH8" s="52"/>
      <c r="WYI8" s="52"/>
      <c r="WYJ8" s="52"/>
      <c r="WYK8" s="52"/>
      <c r="WYL8" s="52"/>
      <c r="WYM8" s="52"/>
      <c r="WYN8" s="52"/>
      <c r="WYO8" s="52"/>
      <c r="WYP8" s="52"/>
      <c r="WYQ8" s="52"/>
      <c r="WYR8" s="52"/>
      <c r="WYS8" s="52"/>
      <c r="WYT8" s="52"/>
      <c r="WYU8" s="52"/>
      <c r="WYV8" s="52"/>
      <c r="WYW8" s="52"/>
      <c r="WYX8" s="52"/>
      <c r="WYY8" s="52"/>
      <c r="WYZ8" s="52"/>
      <c r="WZA8" s="52"/>
      <c r="WZB8" s="52"/>
      <c r="WZC8" s="52"/>
      <c r="WZD8" s="52"/>
      <c r="WZE8" s="52"/>
      <c r="WZF8" s="52"/>
      <c r="WZG8" s="52"/>
      <c r="WZH8" s="52"/>
      <c r="WZI8" s="52"/>
      <c r="WZJ8" s="52"/>
      <c r="WZK8" s="52"/>
      <c r="WZL8" s="52"/>
      <c r="WZM8" s="52"/>
      <c r="WZN8" s="52"/>
      <c r="WZO8" s="52"/>
      <c r="WZP8" s="52"/>
      <c r="WZQ8" s="52"/>
      <c r="WZR8" s="52"/>
      <c r="WZS8" s="52"/>
      <c r="WZT8" s="52"/>
      <c r="WZU8" s="52"/>
      <c r="WZV8" s="52"/>
      <c r="WZW8" s="52"/>
      <c r="WZX8" s="52"/>
      <c r="WZY8" s="52"/>
      <c r="WZZ8" s="52"/>
      <c r="XAA8" s="52"/>
      <c r="XAB8" s="52"/>
      <c r="XAC8" s="52"/>
      <c r="XAD8" s="52"/>
      <c r="XAE8" s="52"/>
      <c r="XAF8" s="52"/>
      <c r="XAG8" s="52"/>
      <c r="XAH8" s="52"/>
      <c r="XAI8" s="52"/>
      <c r="XAJ8" s="52"/>
      <c r="XAK8" s="52"/>
      <c r="XAL8" s="52"/>
      <c r="XAM8" s="52"/>
      <c r="XAN8" s="52"/>
      <c r="XAO8" s="52"/>
      <c r="XAP8" s="52"/>
      <c r="XAQ8" s="52"/>
      <c r="XAR8" s="52"/>
      <c r="XAS8" s="52"/>
      <c r="XAT8" s="52"/>
      <c r="XAU8" s="52"/>
      <c r="XAV8" s="52"/>
      <c r="XAW8" s="52"/>
      <c r="XAX8" s="52"/>
      <c r="XAY8" s="52"/>
      <c r="XAZ8" s="52"/>
      <c r="XBA8" s="52"/>
      <c r="XBB8" s="52"/>
      <c r="XBC8" s="52"/>
      <c r="XBD8" s="52"/>
      <c r="XBE8" s="52"/>
      <c r="XBF8" s="52"/>
      <c r="XBG8" s="52"/>
      <c r="XBH8" s="52"/>
      <c r="XBI8" s="52"/>
      <c r="XBJ8" s="52"/>
      <c r="XBK8" s="52"/>
      <c r="XBL8" s="52"/>
      <c r="XBM8" s="52"/>
      <c r="XBN8" s="52"/>
      <c r="XBO8" s="52"/>
      <c r="XBP8" s="52"/>
      <c r="XBQ8" s="52"/>
      <c r="XBR8" s="52"/>
      <c r="XBS8" s="52"/>
      <c r="XBT8" s="52"/>
      <c r="XBU8" s="52"/>
      <c r="XBV8" s="52"/>
      <c r="XBW8" s="52"/>
      <c r="XBX8" s="52"/>
      <c r="XBY8" s="52"/>
      <c r="XBZ8" s="52"/>
      <c r="XCA8" s="52"/>
      <c r="XCB8" s="52"/>
      <c r="XCC8" s="52"/>
      <c r="XCD8" s="52"/>
      <c r="XCE8" s="52"/>
      <c r="XCF8" s="52"/>
      <c r="XCG8" s="52"/>
      <c r="XCH8" s="52"/>
      <c r="XCI8" s="52"/>
      <c r="XCJ8" s="52"/>
      <c r="XCK8" s="52"/>
      <c r="XCL8" s="52"/>
      <c r="XCM8" s="52"/>
      <c r="XCN8" s="52"/>
      <c r="XCO8" s="52"/>
      <c r="XCP8" s="52"/>
      <c r="XCQ8" s="52"/>
      <c r="XCR8" s="52"/>
      <c r="XCS8" s="52"/>
      <c r="XCT8" s="52"/>
      <c r="XCU8" s="52"/>
      <c r="XCV8" s="52"/>
      <c r="XCW8" s="52"/>
      <c r="XCX8" s="52"/>
      <c r="XCY8" s="52"/>
      <c r="XCZ8" s="52"/>
      <c r="XDA8" s="52"/>
      <c r="XDB8" s="52"/>
      <c r="XDC8" s="52"/>
      <c r="XDD8" s="52"/>
      <c r="XDE8" s="52"/>
      <c r="XDF8" s="52"/>
      <c r="XDG8" s="52"/>
      <c r="XDH8" s="52"/>
      <c r="XDI8" s="52"/>
      <c r="XDJ8" s="52"/>
      <c r="XDK8" s="52"/>
      <c r="XDL8" s="52"/>
      <c r="XDM8" s="52"/>
      <c r="XDN8" s="52"/>
      <c r="XDO8" s="52"/>
      <c r="XDP8" s="52"/>
      <c r="XDQ8" s="52"/>
      <c r="XDR8" s="52"/>
      <c r="XDS8" s="52"/>
      <c r="XDT8" s="52"/>
      <c r="XDU8" s="52"/>
      <c r="XDV8" s="52"/>
      <c r="XDW8" s="52"/>
      <c r="XDX8" s="52"/>
      <c r="XDY8" s="52"/>
      <c r="XDZ8" s="52"/>
      <c r="XEA8" s="52"/>
      <c r="XEB8" s="52"/>
      <c r="XEC8" s="52"/>
      <c r="XED8" s="52"/>
      <c r="XEE8" s="52"/>
      <c r="XEF8" s="52"/>
      <c r="XEG8" s="52"/>
      <c r="XEH8" s="52"/>
      <c r="XEI8" s="52"/>
      <c r="XEJ8" s="52"/>
      <c r="XEK8" s="52"/>
      <c r="XEL8" s="52"/>
      <c r="XEM8" s="52"/>
      <c r="XEN8" s="52"/>
      <c r="XEO8" s="52"/>
      <c r="XEP8" s="52"/>
      <c r="XEQ8" s="52"/>
      <c r="XER8" s="52"/>
      <c r="XES8" s="52"/>
      <c r="XET8" s="52"/>
      <c r="XEU8" s="52"/>
      <c r="XEV8" s="52"/>
      <c r="XEW8" s="52"/>
      <c r="XEX8" s="52"/>
      <c r="XEY8" s="52"/>
      <c r="XEZ8" s="52"/>
      <c r="XFA8" s="52"/>
      <c r="XFB8" s="52"/>
      <c r="XFC8" s="52"/>
      <c r="XFD8" s="52"/>
    </row>
    <row r="9" spans="1:16384" s="50" customFormat="1" ht="23">
      <c r="A9" s="4"/>
      <c r="B9" s="51"/>
      <c r="C9" s="51"/>
      <c r="D9" s="51"/>
      <c r="E9" s="51"/>
      <c r="F9" s="51"/>
      <c r="G9" s="51"/>
    </row>
    <row r="10" spans="1:16384" ht="18" customHeight="1">
      <c r="E10" s="111" t="s">
        <v>150</v>
      </c>
      <c r="F10" s="111"/>
      <c r="G10" s="111"/>
      <c r="H10" s="111"/>
    </row>
    <row r="11" spans="1:16384" ht="18" customHeight="1">
      <c r="B11" s="2"/>
      <c r="C11" s="2"/>
      <c r="D11" s="4"/>
      <c r="E11" s="111"/>
      <c r="F11" s="111"/>
      <c r="G11" s="111"/>
      <c r="H11" s="111"/>
    </row>
    <row r="12" spans="1:16384" ht="18" customHeight="1">
      <c r="B12" s="2"/>
      <c r="C12" s="2"/>
      <c r="D12" s="4"/>
      <c r="E12" s="3"/>
      <c r="F12" s="6"/>
      <c r="G12" s="7"/>
    </row>
    <row r="13" spans="1:16384" ht="18" customHeight="1">
      <c r="B13" s="2"/>
      <c r="C13" s="2"/>
      <c r="D13" s="4"/>
      <c r="E13" s="111" t="s">
        <v>144</v>
      </c>
      <c r="F13" s="111"/>
      <c r="G13" s="111"/>
    </row>
    <row r="14" spans="1:16384" ht="18" customHeight="1">
      <c r="B14" s="2"/>
      <c r="C14" s="2"/>
      <c r="D14" s="4"/>
      <c r="E14" s="111"/>
      <c r="F14" s="111"/>
      <c r="G14" s="111"/>
    </row>
    <row r="15" spans="1:16384" ht="18" customHeight="1">
      <c r="B15" s="2"/>
      <c r="C15" s="2"/>
      <c r="D15" s="4"/>
    </row>
    <row r="16" spans="1:16384" ht="18" customHeight="1">
      <c r="D16" s="4"/>
      <c r="E16" s="111" t="s">
        <v>143</v>
      </c>
      <c r="F16" s="111"/>
      <c r="G16" s="111"/>
    </row>
    <row r="17" spans="2:7" ht="18" customHeight="1">
      <c r="B17" s="2"/>
      <c r="C17" s="2"/>
      <c r="D17" s="4"/>
      <c r="E17" s="111"/>
      <c r="F17" s="111"/>
      <c r="G17" s="111"/>
    </row>
    <row r="18" spans="2:7" ht="18" customHeight="1">
      <c r="D18" s="4"/>
      <c r="G18" s="7"/>
    </row>
    <row r="19" spans="2:7" ht="18" customHeight="1">
      <c r="B19" s="2"/>
      <c r="C19" s="2"/>
      <c r="D19" s="4"/>
      <c r="E19" s="111" t="s">
        <v>136</v>
      </c>
      <c r="F19" s="111"/>
      <c r="G19" s="111"/>
    </row>
    <row r="20" spans="2:7" ht="18" customHeight="1">
      <c r="D20" s="4"/>
      <c r="E20" s="111"/>
      <c r="F20" s="111"/>
      <c r="G20" s="111"/>
    </row>
    <row r="21" spans="2:7" ht="18" customHeight="1">
      <c r="B21" s="2"/>
      <c r="C21" s="2"/>
      <c r="D21" s="4"/>
    </row>
    <row r="22" spans="2:7" ht="18" customHeight="1">
      <c r="D22" s="4"/>
      <c r="E22" s="111" t="s">
        <v>142</v>
      </c>
      <c r="F22" s="111"/>
      <c r="G22" s="111"/>
    </row>
    <row r="23" spans="2:7" ht="18" customHeight="1">
      <c r="B23" s="2"/>
      <c r="C23" s="2"/>
      <c r="D23" s="4"/>
      <c r="E23" s="111"/>
      <c r="F23" s="111"/>
      <c r="G23" s="111"/>
    </row>
    <row r="24" spans="2:7" ht="18" customHeight="1">
      <c r="D24" s="4"/>
    </row>
    <row r="25" spans="2:7" ht="18" customHeight="1">
      <c r="B25" s="2"/>
      <c r="C25" s="2"/>
      <c r="D25" s="4"/>
      <c r="E25" s="111" t="s">
        <v>141</v>
      </c>
      <c r="F25" s="111"/>
      <c r="G25" s="111"/>
    </row>
    <row r="26" spans="2:7" ht="18" customHeight="1">
      <c r="D26" s="4"/>
      <c r="E26" s="111"/>
      <c r="F26" s="111"/>
      <c r="G26" s="111"/>
    </row>
    <row r="27" spans="2:7" ht="18" customHeight="1">
      <c r="B27" s="2"/>
      <c r="D27" s="4"/>
    </row>
    <row r="28" spans="2:7" ht="18" customHeight="1">
      <c r="D28" s="4"/>
      <c r="E28" s="111" t="s">
        <v>140</v>
      </c>
      <c r="F28" s="111"/>
      <c r="G28" s="111"/>
    </row>
    <row r="29" spans="2:7" ht="18" customHeight="1">
      <c r="D29" s="4"/>
      <c r="E29" s="111"/>
      <c r="F29" s="111"/>
      <c r="G29" s="111"/>
    </row>
    <row r="30" spans="2:7" ht="18" customHeight="1">
      <c r="C30" s="3"/>
    </row>
    <row r="31" spans="2:7" ht="18" customHeight="1">
      <c r="D31" s="1"/>
      <c r="E31" s="111" t="s">
        <v>139</v>
      </c>
      <c r="F31" s="111"/>
      <c r="G31" s="111"/>
    </row>
    <row r="32" spans="2:7" ht="18" customHeight="1">
      <c r="D32" s="1"/>
      <c r="E32" s="111"/>
      <c r="F32" s="111"/>
      <c r="G32" s="111"/>
    </row>
    <row r="33" spans="5:8" ht="18" customHeight="1"/>
    <row r="34" spans="5:8" ht="18" customHeight="1">
      <c r="E34" s="111" t="s">
        <v>200</v>
      </c>
      <c r="F34" s="111"/>
      <c r="G34" s="111"/>
      <c r="H34" s="111"/>
    </row>
    <row r="35" spans="5:8" ht="18" customHeight="1">
      <c r="E35" s="111"/>
      <c r="F35" s="111"/>
      <c r="G35" s="111"/>
      <c r="H35" s="111"/>
    </row>
    <row r="36" spans="5:8" ht="18" customHeight="1"/>
    <row r="37" spans="5:8" ht="18" customHeight="1">
      <c r="E37" s="111" t="s">
        <v>147</v>
      </c>
      <c r="F37" s="111"/>
      <c r="G37" s="111"/>
      <c r="H37" s="111"/>
    </row>
    <row r="38" spans="5:8" ht="18" customHeight="1">
      <c r="E38" s="111"/>
      <c r="F38" s="111"/>
      <c r="G38" s="111"/>
      <c r="H38" s="111"/>
    </row>
    <row r="39" spans="5:8" ht="18" customHeight="1"/>
    <row r="40" spans="5:8" ht="18" customHeight="1"/>
    <row r="41" spans="5:8" ht="18" customHeight="1"/>
    <row r="42" spans="5:8" ht="18" customHeight="1"/>
    <row r="43" spans="5:8" ht="18" customHeight="1"/>
    <row r="44" spans="5:8" ht="13.5" customHeight="1"/>
    <row r="45" spans="5:8" ht="18" customHeight="1"/>
    <row r="46" spans="5:8" ht="18" customHeight="1"/>
    <row r="47" spans="5:8" ht="18" customHeight="1"/>
    <row r="48" spans="5:8" ht="18" customHeight="1"/>
    <row r="49" ht="18" hidden="1" customHeight="1"/>
    <row r="50" ht="18" hidden="1" customHeight="1"/>
    <row r="51" ht="18" hidden="1" customHeight="1"/>
    <row r="52" ht="18" hidden="1" customHeight="1"/>
    <row r="53" ht="18" hidden="1" customHeight="1"/>
    <row r="54" ht="18" hidden="1" customHeight="1"/>
    <row r="55" ht="18" hidden="1" customHeight="1"/>
    <row r="56" ht="18" hidden="1" customHeight="1"/>
    <row r="57" ht="18" hidden="1" customHeight="1"/>
    <row r="58" ht="18" hidden="1" customHeight="1"/>
    <row r="59" ht="18" hidden="1" customHeight="1"/>
    <row r="60" ht="18" hidden="1" customHeight="1"/>
    <row r="61" ht="18" hidden="1" customHeight="1"/>
    <row r="62" ht="18" hidden="1" customHeight="1"/>
    <row r="63" ht="18" hidden="1" customHeight="1"/>
    <row r="64" ht="18" hidden="1" customHeight="1"/>
    <row r="65" spans="4:4" ht="18" hidden="1" customHeight="1"/>
    <row r="66" spans="4:4" ht="18" hidden="1" customHeight="1"/>
    <row r="67" spans="4:4" ht="18" hidden="1" customHeight="1"/>
    <row r="68" spans="4:4" ht="18" hidden="1" customHeight="1"/>
    <row r="69" spans="4:4" ht="18" hidden="1" customHeight="1">
      <c r="D69" s="4"/>
    </row>
    <row r="70" spans="4:4" ht="18" hidden="1" customHeight="1">
      <c r="D70" s="4"/>
    </row>
    <row r="71" spans="4:4" ht="18" hidden="1" customHeight="1">
      <c r="D71" s="4"/>
    </row>
    <row r="72" spans="4:4" ht="18" hidden="1" customHeight="1">
      <c r="D72" s="4"/>
    </row>
    <row r="73" spans="4:4" ht="18" hidden="1" customHeight="1">
      <c r="D73" s="4"/>
    </row>
    <row r="74" spans="4:4" ht="14.25" hidden="1" customHeight="1"/>
    <row r="75" spans="4:4" ht="14.25" hidden="1" customHeight="1"/>
    <row r="76" spans="4:4" ht="14.25" hidden="1" customHeight="1"/>
    <row r="77" spans="4:4" ht="14.25" hidden="1" customHeight="1"/>
    <row r="78" spans="4:4" ht="15" hidden="1" customHeight="1"/>
    <row r="79" spans="4:4" ht="14" hidden="1"/>
    <row r="80" spans="4:4" ht="17.25" hidden="1" customHeight="1"/>
    <row r="81" ht="17.25" hidden="1" customHeight="1"/>
    <row r="82" ht="17.25" hidden="1" customHeight="1"/>
    <row r="83" ht="17.25" hidden="1" customHeight="1"/>
    <row r="84" ht="17.25" hidden="1" customHeight="1"/>
    <row r="85" ht="17.25" hidden="1" customHeight="1"/>
    <row r="86" ht="17.25" hidden="1" customHeight="1"/>
    <row r="87" ht="17.25" hidden="1" customHeight="1"/>
    <row r="88" ht="17.25" hidden="1" customHeight="1"/>
    <row r="89" ht="17.25" hidden="1" customHeight="1"/>
    <row r="90" ht="17.25" hidden="1" customHeight="1"/>
    <row r="91" ht="17.25" hidden="1" customHeight="1"/>
    <row r="92" ht="17.25" hidden="1" customHeight="1"/>
    <row r="93" ht="17.25" hidden="1" customHeight="1"/>
    <row r="94" ht="17.25" hidden="1" customHeight="1"/>
    <row r="95" ht="17.25" hidden="1" customHeight="1"/>
    <row r="96" ht="17.25" hidden="1" customHeight="1"/>
    <row r="97" ht="17.25" hidden="1" customHeight="1"/>
    <row r="98" ht="17.25" hidden="1" customHeight="1"/>
    <row r="99" ht="17.25" hidden="1" customHeight="1"/>
    <row r="100" ht="17.25" hidden="1" customHeight="1"/>
    <row r="101" ht="17.25" hidden="1" customHeight="1"/>
    <row r="102" ht="17.25" hidden="1" customHeight="1"/>
    <row r="103" ht="17.25" hidden="1" customHeight="1"/>
    <row r="104" ht="17.25" hidden="1" customHeight="1"/>
    <row r="105" ht="17.25" hidden="1" customHeight="1"/>
    <row r="106" ht="17.25" hidden="1" customHeight="1"/>
    <row r="107" ht="17.25" hidden="1" customHeight="1"/>
    <row r="108" ht="17.25" hidden="1" customHeight="1"/>
    <row r="109" ht="17.25" hidden="1" customHeight="1"/>
    <row r="110" ht="17.25" hidden="1" customHeight="1"/>
    <row r="111" ht="17.25" hidden="1" customHeight="1"/>
    <row r="112" ht="17.25" hidden="1" customHeight="1"/>
    <row r="113" ht="17.25" hidden="1" customHeight="1"/>
    <row r="114" ht="17.25" hidden="1" customHeight="1"/>
    <row r="115" ht="17.25" hidden="1" customHeight="1"/>
    <row r="116" ht="17.25" hidden="1" customHeight="1"/>
    <row r="117" ht="17.25" hidden="1" customHeight="1"/>
    <row r="118" ht="17.25" hidden="1" customHeight="1"/>
    <row r="119" ht="17.25" hidden="1" customHeight="1"/>
    <row r="120" ht="17.25" hidden="1" customHeight="1"/>
    <row r="121" ht="17.25" hidden="1" customHeight="1"/>
    <row r="122" ht="17.25" hidden="1" customHeight="1"/>
    <row r="123" ht="17.25" hidden="1" customHeight="1"/>
    <row r="124" ht="17.25" hidden="1" customHeight="1"/>
    <row r="125" ht="17.25" customHeight="1"/>
    <row r="126" ht="17.25" customHeight="1"/>
    <row r="127" ht="17.25" customHeight="1"/>
  </sheetData>
  <mergeCells count="13">
    <mergeCell ref="E37:H38"/>
    <mergeCell ref="C6:J6"/>
    <mergeCell ref="C7:J7"/>
    <mergeCell ref="E34:H35"/>
    <mergeCell ref="E22:G23"/>
    <mergeCell ref="E25:G26"/>
    <mergeCell ref="E28:G29"/>
    <mergeCell ref="E31:G32"/>
    <mergeCell ref="E13:G14"/>
    <mergeCell ref="E16:G17"/>
    <mergeCell ref="E19:G20"/>
    <mergeCell ref="E10:G11"/>
    <mergeCell ref="H10:H11"/>
  </mergeCells>
  <hyperlinks>
    <hyperlink ref="E31" location="Pernoctaciones!A1" display="Pernoctaciones"/>
    <hyperlink ref="E28" location="Llegadas!A1" display="Llegadas"/>
    <hyperlink ref="E13" location="Empleo!A1" display="Empleo"/>
    <hyperlink ref="E25" location="Ingresos!A1" display="Ingresos"/>
    <hyperlink ref="E16" location="Establecimientos!A1" display="Establecimientos "/>
    <hyperlink ref="E19" location="'Estancia Media'!A1" display="Estancia Media"/>
    <hyperlink ref="E10" location="'4x4 Matriz de la Hoteleria'!A1" display="4x4 Matriz de la Hotelería"/>
    <hyperlink ref="E22" location="'Habitaciones Vendidas'!A1" display="Habitaciones Vendidas "/>
    <hyperlink ref="E34" location="'Tarifa x Habitación Ocupada'!A1" display="Tarifa por Habitación Ocupada "/>
    <hyperlink ref="E37:G38" location="TOH!A1" display="Tasa de Ocupación Hotelera"/>
    <hyperlink ref="E10:G11" location="'4x4 Matriz de la Hotelería'!A1" display="4x4 Matriz de la Hotelería"/>
    <hyperlink ref="E34:H35" location="'Tarifa de Habitación Ocupada'!Área_de_impresión" display="Tarifa de Habitación Ocupada "/>
  </hyperlinks>
  <pageMargins left="1.6250000000000001E-2" right="0.41" top="0.46" bottom="0.21" header="0.38" footer="0.26"/>
  <pageSetup paperSize="9" scale="90" orientation="portrait" horizontalDpi="360" verticalDpi="360" r:id="rId1"/>
  <headerFooter>
    <oddHeader xml:space="preserve">&amp;L
&amp;R
</oddHead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Z111"/>
  <sheetViews>
    <sheetView showGridLines="0" showRowColHeaders="0" zoomScale="40" zoomScaleNormal="40" zoomScalePageLayoutView="60" workbookViewId="0">
      <selection activeCell="D18" sqref="D18"/>
    </sheetView>
  </sheetViews>
  <sheetFormatPr baseColWidth="10" defaultColWidth="0" defaultRowHeight="14" zeroHeight="1"/>
  <cols>
    <col min="1" max="2" width="5.83203125" style="16" customWidth="1"/>
    <col min="3" max="3" width="26.33203125" style="16" bestFit="1" customWidth="1"/>
    <col min="4" max="4" width="46.33203125" style="16" bestFit="1" customWidth="1"/>
    <col min="5" max="5" width="25.08203125" style="16" bestFit="1" customWidth="1"/>
    <col min="6" max="6" width="34.83203125" style="16" bestFit="1" customWidth="1"/>
    <col min="7" max="7" width="33.83203125" style="16" bestFit="1" customWidth="1"/>
    <col min="8" max="8" width="11" style="16" customWidth="1"/>
    <col min="9" max="9" width="5.83203125" style="16" customWidth="1"/>
    <col min="10" max="22" width="11" style="16" hidden="1" customWidth="1"/>
    <col min="23" max="52" width="0" style="16" hidden="1" customWidth="1"/>
    <col min="53" max="16384" width="11" style="16" hidden="1"/>
  </cols>
  <sheetData>
    <row r="1"/>
    <row r="2"/>
    <row r="3" ht="19.5" customHeight="1"/>
    <row r="4"/>
    <row r="5"/>
    <row r="6"/>
    <row r="7"/>
    <row r="8"/>
    <row r="9"/>
    <row r="10"/>
    <row r="11"/>
    <row r="12"/>
    <row r="13"/>
    <row r="14"/>
    <row r="15"/>
    <row r="16"/>
    <row r="17" spans="3:7"/>
    <row r="18" spans="3:7"/>
    <row r="19" spans="3:7"/>
    <row r="20" spans="3:7" ht="14.5" thickBot="1"/>
    <row r="21" spans="3:7" ht="77" thickBot="1">
      <c r="C21" s="83" t="s">
        <v>148</v>
      </c>
      <c r="D21" s="81" t="s">
        <v>147</v>
      </c>
      <c r="E21" s="81" t="s">
        <v>136</v>
      </c>
      <c r="F21" s="81" t="s">
        <v>146</v>
      </c>
      <c r="G21" s="82" t="s">
        <v>205</v>
      </c>
    </row>
    <row r="22" spans="3:7" ht="26">
      <c r="C22" s="97" t="s">
        <v>77</v>
      </c>
      <c r="D22" s="89">
        <v>4.6536224219989424E-2</v>
      </c>
      <c r="E22" s="95">
        <v>1.3571428571428572</v>
      </c>
      <c r="F22" s="93">
        <v>551</v>
      </c>
      <c r="G22" s="90">
        <v>50.724909090909087</v>
      </c>
    </row>
    <row r="23" spans="3:7" s="17" customFormat="1" ht="26">
      <c r="C23" s="97" t="s">
        <v>88</v>
      </c>
      <c r="D23" s="91">
        <v>3.9192041000904428E-3</v>
      </c>
      <c r="E23" s="96">
        <v>1</v>
      </c>
      <c r="F23" s="94">
        <v>26</v>
      </c>
      <c r="G23" s="92">
        <v>49</v>
      </c>
    </row>
    <row r="24" spans="3:7" ht="26.5" thickBot="1">
      <c r="C24" s="97" t="s">
        <v>94</v>
      </c>
      <c r="D24" s="91">
        <v>0.17640220866027317</v>
      </c>
      <c r="E24" s="96">
        <v>1</v>
      </c>
      <c r="F24" s="94">
        <v>1405</v>
      </c>
      <c r="G24" s="92">
        <v>104.63911861614497</v>
      </c>
    </row>
    <row r="25" spans="3:7" ht="20.5" thickBot="1">
      <c r="C25" s="84" t="s">
        <v>149</v>
      </c>
      <c r="D25" s="85">
        <v>7.313569283009011E-2</v>
      </c>
      <c r="E25" s="86">
        <v>1.0789330430048993</v>
      </c>
      <c r="F25" s="87">
        <v>1982</v>
      </c>
      <c r="G25" s="88">
        <v>89.657648809523806</v>
      </c>
    </row>
    <row r="26" spans="3:7"/>
    <row r="27" spans="3:7" hidden="1"/>
    <row r="28" spans="3:7" hidden="1"/>
    <row r="29" spans="3:7" hidden="1"/>
    <row r="30" spans="3:7" hidden="1"/>
    <row r="31" spans="3:7" hidden="1"/>
    <row r="32" spans="3:7" hidden="1"/>
    <row r="33" hidden="1"/>
    <row r="34" hidden="1"/>
    <row r="35" hidden="1"/>
    <row r="36" hidden="1"/>
    <row r="37" hidden="1"/>
    <row r="38" hidden="1"/>
    <row r="39" hidden="1"/>
    <row r="40" hidden="1"/>
    <row r="41" hidden="1"/>
    <row r="42" hidden="1"/>
    <row r="43" hidden="1"/>
    <row r="44" hidden="1"/>
    <row r="45" hidden="1"/>
    <row r="46" hidden="1"/>
    <row r="47" hidden="1"/>
    <row r="48" hidden="1"/>
    <row r="49" hidden="1"/>
    <row r="50" hidden="1"/>
    <row r="51" hidden="1"/>
    <row r="52" hidden="1"/>
    <row r="53" hidden="1"/>
    <row r="54" hidden="1"/>
    <row r="55" hidden="1"/>
    <row r="56" hidden="1"/>
    <row r="57" hidden="1"/>
    <row r="58" hidden="1"/>
    <row r="59" hidden="1"/>
    <row r="60" hidden="1"/>
    <row r="61" hidden="1"/>
    <row r="62" hidden="1"/>
    <row r="63" hidden="1"/>
    <row r="64" hidden="1"/>
    <row r="65" hidden="1"/>
    <row r="66" hidden="1"/>
    <row r="67" hidden="1"/>
    <row r="68" hidden="1"/>
    <row r="69" hidden="1"/>
    <row r="70" hidden="1"/>
    <row r="71" hidden="1"/>
    <row r="72" hidden="1"/>
    <row r="73" hidden="1"/>
    <row r="74" hidden="1"/>
    <row r="75" hidden="1"/>
    <row r="76" hidden="1"/>
    <row r="77" hidden="1"/>
    <row r="78" hidden="1"/>
    <row r="79" hidden="1"/>
    <row r="80" hidden="1"/>
    <row r="81" hidden="1"/>
    <row r="82" hidden="1"/>
    <row r="83" hidden="1"/>
    <row r="84" hidden="1"/>
    <row r="85" hidden="1"/>
    <row r="86" hidden="1"/>
    <row r="87" hidden="1"/>
    <row r="88" hidden="1"/>
    <row r="89" hidden="1"/>
    <row r="90" hidden="1"/>
    <row r="91" hidden="1"/>
    <row r="92" hidden="1"/>
    <row r="93" hidden="1"/>
    <row r="94"/>
    <row r="95"/>
    <row r="96"/>
    <row r="97"/>
    <row r="98"/>
    <row r="99"/>
    <row r="100"/>
    <row r="101"/>
    <row r="102"/>
    <row r="103"/>
    <row r="104" hidden="1"/>
    <row r="105" hidden="1"/>
    <row r="106"/>
    <row r="107"/>
    <row r="108"/>
    <row r="109"/>
    <row r="110"/>
    <row r="111"/>
  </sheetData>
  <pageMargins left="0.7" right="0.7" top="1.39" bottom="0.75" header="0.3" footer="0.3"/>
  <pageSetup paperSize="9" scale="61" orientation="landscape" horizontalDpi="360" verticalDpi="360" r:id="rId2"/>
  <drawing r:id="rId3"/>
  <extLst>
    <ext xmlns:x14="http://schemas.microsoft.com/office/spreadsheetml/2009/9/main" uri="{A8765BA9-456A-4dab-B4F3-ACF838C121DE}">
      <x14:slicerList>
        <x14:slicer r:id="rId4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X140"/>
  <sheetViews>
    <sheetView showGridLines="0" zoomScale="30" zoomScaleNormal="30" zoomScaleSheetLayoutView="20" zoomScalePageLayoutView="30" workbookViewId="0">
      <selection activeCell="U30" sqref="U30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22" width="12.33203125" style="16" hidden="1" customWidth="1"/>
    <col min="23" max="50" width="11" style="16" hidden="1" customWidth="1"/>
    <col min="51" max="16384" width="10" style="16" hidden="1"/>
  </cols>
  <sheetData>
    <row r="1" spans="1:22" ht="14">
      <c r="G1" s="16" t="s">
        <v>132</v>
      </c>
    </row>
    <row r="2" spans="1:22" ht="14"/>
    <row r="3" spans="1:22" ht="19.5" customHeight="1"/>
    <row r="4" spans="1:22" ht="14"/>
    <row r="5" spans="1:22" ht="17.25" customHeight="1"/>
    <row r="6" spans="1:22" ht="17.25" customHeight="1">
      <c r="E6" s="18"/>
      <c r="F6" s="18"/>
    </row>
    <row r="7" spans="1:22" ht="17.25" customHeight="1">
      <c r="E7" s="18"/>
      <c r="F7" s="18"/>
    </row>
    <row r="8" spans="1:22" ht="17.25" customHeight="1">
      <c r="E8" s="18"/>
      <c r="F8" s="18"/>
    </row>
    <row r="9" spans="1:22" ht="17.25" customHeight="1">
      <c r="E9" s="18"/>
      <c r="F9" s="18"/>
    </row>
    <row r="10" spans="1:22" s="17" customFormat="1" ht="17.25" customHeight="1">
      <c r="A10" s="16"/>
      <c r="B10" s="16"/>
      <c r="C10" s="16"/>
      <c r="D10" s="16"/>
      <c r="E10" s="18"/>
      <c r="F10" s="19"/>
      <c r="V10" s="16"/>
    </row>
    <row r="11" spans="1:22" s="17" customFormat="1" ht="17.25" customHeight="1">
      <c r="A11" s="16"/>
      <c r="B11" s="16"/>
      <c r="C11" s="16"/>
      <c r="D11" s="16"/>
      <c r="E11" s="18"/>
      <c r="F11" s="19"/>
      <c r="V11" s="16"/>
    </row>
    <row r="12" spans="1:22" s="17" customFormat="1" ht="17.25" customHeight="1">
      <c r="A12" s="16"/>
      <c r="B12" s="16"/>
      <c r="C12" s="16"/>
      <c r="D12" s="16"/>
      <c r="E12" s="18"/>
      <c r="F12" s="113" t="s">
        <v>133</v>
      </c>
      <c r="G12" s="114"/>
      <c r="H12" s="114"/>
      <c r="I12" s="115"/>
      <c r="V12" s="16"/>
    </row>
    <row r="13" spans="1:22" s="17" customFormat="1" ht="17.25" customHeight="1">
      <c r="A13" s="16"/>
      <c r="B13" s="16"/>
      <c r="C13" s="16"/>
      <c r="D13" s="16"/>
      <c r="E13" s="18"/>
      <c r="F13" s="116"/>
      <c r="G13" s="117"/>
      <c r="H13" s="117"/>
      <c r="I13" s="118"/>
      <c r="V13" s="16"/>
    </row>
    <row r="14" spans="1:22" s="17" customFormat="1" ht="17.25" customHeight="1">
      <c r="A14" s="16"/>
      <c r="B14" s="16"/>
      <c r="C14" s="16"/>
      <c r="D14" s="16"/>
      <c r="E14" s="16"/>
      <c r="F14" s="116"/>
      <c r="G14" s="117"/>
      <c r="H14" s="117"/>
      <c r="I14" s="118"/>
      <c r="V14" s="16"/>
    </row>
    <row r="15" spans="1:22" s="17" customFormat="1" ht="17.25" customHeight="1">
      <c r="A15" s="16"/>
      <c r="B15" s="16"/>
      <c r="C15" s="16"/>
      <c r="D15" s="16"/>
      <c r="E15" s="16"/>
      <c r="F15" s="116"/>
      <c r="G15" s="117"/>
      <c r="H15" s="117"/>
      <c r="I15" s="118"/>
      <c r="V15" s="16"/>
    </row>
    <row r="16" spans="1:22" s="17" customFormat="1" ht="17.25" customHeight="1">
      <c r="A16" s="16"/>
      <c r="B16" s="16"/>
      <c r="C16" s="16"/>
      <c r="D16" s="16"/>
      <c r="E16" s="16"/>
      <c r="F16" s="116"/>
      <c r="G16" s="117"/>
      <c r="H16" s="117"/>
      <c r="I16" s="118"/>
      <c r="V16" s="16"/>
    </row>
    <row r="17" spans="1:28" s="17" customFormat="1" ht="17.25" customHeight="1">
      <c r="A17" s="16"/>
      <c r="B17" s="16"/>
      <c r="C17" s="16"/>
      <c r="D17" s="16"/>
      <c r="E17" s="16"/>
      <c r="F17" s="116"/>
      <c r="G17" s="117"/>
      <c r="H17" s="117"/>
      <c r="I17" s="118"/>
      <c r="W17" s="16"/>
      <c r="X17" s="16"/>
    </row>
    <row r="18" spans="1:28" s="17" customFormat="1" ht="17.25" customHeight="1">
      <c r="A18" s="16"/>
      <c r="B18" s="16"/>
      <c r="C18" s="16"/>
      <c r="D18" s="16"/>
      <c r="E18" s="16"/>
      <c r="F18" s="119"/>
      <c r="G18" s="120"/>
      <c r="H18" s="120"/>
      <c r="I18" s="121"/>
    </row>
    <row r="19" spans="1:28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28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28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28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28" ht="15" customHeight="1">
      <c r="F23" s="122">
        <f>+GETPIVOTDATA("[Measures].[Suma de EMPLEOS]",'Tablas Dinámicas Auxiliares'!$A$2)</f>
        <v>203</v>
      </c>
      <c r="G23" s="123"/>
      <c r="H23" s="123"/>
      <c r="I23" s="124"/>
      <c r="J23" s="20"/>
      <c r="K23" s="20"/>
      <c r="L23" s="20"/>
      <c r="M23" s="20"/>
      <c r="N23" s="20"/>
      <c r="O23" s="20"/>
      <c r="P23" s="20"/>
      <c r="Q23" s="20"/>
      <c r="R23" s="20"/>
    </row>
    <row r="24" spans="1:28" ht="15" customHeight="1">
      <c r="F24" s="122"/>
      <c r="G24" s="123"/>
      <c r="H24" s="123"/>
      <c r="I24" s="124"/>
      <c r="J24" s="20"/>
      <c r="K24" s="20"/>
      <c r="L24" s="20"/>
      <c r="M24" s="20"/>
      <c r="N24" s="20"/>
      <c r="O24" s="20"/>
      <c r="P24" s="20"/>
      <c r="Q24" s="20"/>
      <c r="R24" s="20"/>
    </row>
    <row r="25" spans="1:28" ht="15" customHeight="1">
      <c r="F25" s="122"/>
      <c r="G25" s="123"/>
      <c r="H25" s="123"/>
      <c r="I25" s="124"/>
      <c r="J25" s="20"/>
      <c r="K25" s="20"/>
      <c r="L25" s="20"/>
      <c r="M25" s="20"/>
      <c r="N25" s="20"/>
      <c r="O25" s="20"/>
      <c r="P25" s="20"/>
      <c r="Q25" s="20"/>
      <c r="R25" s="20"/>
    </row>
    <row r="26" spans="1:28" ht="15" customHeight="1">
      <c r="F26" s="122"/>
      <c r="G26" s="123"/>
      <c r="H26" s="123"/>
      <c r="I26" s="124"/>
      <c r="J26" s="20"/>
      <c r="K26" s="20"/>
      <c r="L26" s="20"/>
      <c r="M26" s="20"/>
      <c r="N26" s="20"/>
      <c r="O26" s="20"/>
      <c r="P26" s="20"/>
      <c r="Q26" s="20"/>
      <c r="R26" s="20"/>
      <c r="AB26" s="21"/>
    </row>
    <row r="27" spans="1:28" ht="15" customHeight="1">
      <c r="F27" s="122"/>
      <c r="G27" s="123"/>
      <c r="H27" s="123"/>
      <c r="I27" s="124"/>
      <c r="J27" s="20"/>
      <c r="K27" s="20"/>
      <c r="L27" s="20"/>
      <c r="M27" s="20"/>
      <c r="N27" s="20"/>
      <c r="O27" s="20"/>
      <c r="P27" s="20"/>
      <c r="Q27" s="20"/>
      <c r="R27" s="20"/>
    </row>
    <row r="28" spans="1:28" ht="15" customHeight="1">
      <c r="F28" s="125"/>
      <c r="G28" s="126"/>
      <c r="H28" s="126"/>
      <c r="I28" s="127"/>
      <c r="J28" s="20"/>
      <c r="K28" s="20"/>
      <c r="L28" s="20"/>
      <c r="M28" s="20"/>
      <c r="N28" s="20"/>
      <c r="O28" s="20"/>
      <c r="P28" s="20"/>
      <c r="Q28" s="20"/>
      <c r="R28" s="20"/>
    </row>
    <row r="29" spans="1:28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28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28" ht="14">
      <c r="I31" s="20"/>
      <c r="K31" s="20"/>
      <c r="L31" s="20"/>
      <c r="M31" s="20"/>
      <c r="N31" s="20"/>
      <c r="O31" s="20"/>
      <c r="P31" s="20"/>
      <c r="Q31" s="20"/>
      <c r="R31" s="20"/>
    </row>
    <row r="32" spans="1:28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23:I28"/>
    <mergeCell ref="F19:I22"/>
  </mergeCells>
  <pageMargins left="0.77" right="0.7" top="0.75" bottom="0.75" header="0.3" footer="0.3"/>
  <pageSetup scale="33" orientation="landscape" r:id="rId1"/>
  <colBreaks count="1" manualBreakCount="1">
    <brk id="28" max="49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X140"/>
  <sheetViews>
    <sheetView showGridLines="0" showRowColHeaders="0" zoomScale="30" zoomScaleNormal="30" zoomScaleSheetLayoutView="20" zoomScalePageLayoutView="30" workbookViewId="0">
      <selection activeCell="U32" sqref="U32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22" width="12.33203125" style="16" hidden="1" customWidth="1"/>
    <col min="23" max="50" width="11" style="16" hidden="1" customWidth="1"/>
    <col min="51" max="16384" width="10" style="16" hidden="1"/>
  </cols>
  <sheetData>
    <row r="1" spans="1:22" ht="14">
      <c r="G1" s="16" t="s">
        <v>132</v>
      </c>
    </row>
    <row r="2" spans="1:22" ht="14"/>
    <row r="3" spans="1:22" ht="19.5" customHeight="1"/>
    <row r="4" spans="1:22" ht="14"/>
    <row r="5" spans="1:22" ht="17.25" customHeight="1"/>
    <row r="6" spans="1:22" ht="17.25" customHeight="1">
      <c r="E6" s="18"/>
      <c r="F6" s="18"/>
    </row>
    <row r="7" spans="1:22" ht="17.25" customHeight="1">
      <c r="E7" s="18"/>
      <c r="F7" s="18"/>
    </row>
    <row r="8" spans="1:22" ht="17.25" customHeight="1">
      <c r="E8" s="18"/>
      <c r="F8" s="18"/>
    </row>
    <row r="9" spans="1:22" ht="17.25" customHeight="1">
      <c r="E9" s="18"/>
      <c r="F9" s="18"/>
    </row>
    <row r="10" spans="1:22" ht="17.25" customHeight="1">
      <c r="E10" s="18"/>
      <c r="F10" s="18"/>
    </row>
    <row r="11" spans="1:22" s="17" customFormat="1" ht="17.25" customHeight="1">
      <c r="A11" s="16"/>
      <c r="B11" s="16"/>
      <c r="C11" s="16"/>
      <c r="D11" s="16"/>
      <c r="E11" s="18"/>
      <c r="F11" s="19"/>
      <c r="V11" s="16"/>
    </row>
    <row r="12" spans="1:22" s="17" customFormat="1" ht="17.25" customHeight="1">
      <c r="A12" s="16"/>
      <c r="B12" s="16"/>
      <c r="C12" s="16"/>
      <c r="D12" s="16"/>
      <c r="E12" s="18"/>
      <c r="F12" s="131" t="s">
        <v>204</v>
      </c>
      <c r="G12" s="132"/>
      <c r="H12" s="132"/>
      <c r="I12" s="133"/>
      <c r="V12" s="16"/>
    </row>
    <row r="13" spans="1:22" s="17" customFormat="1" ht="17.25" customHeight="1">
      <c r="A13" s="16"/>
      <c r="B13" s="16"/>
      <c r="C13" s="16"/>
      <c r="D13" s="16"/>
      <c r="E13" s="18"/>
      <c r="F13" s="134"/>
      <c r="G13" s="135"/>
      <c r="H13" s="135"/>
      <c r="I13" s="136"/>
      <c r="V13" s="16"/>
    </row>
    <row r="14" spans="1:22" s="17" customFormat="1" ht="17.25" customHeight="1">
      <c r="A14" s="16"/>
      <c r="B14" s="16"/>
      <c r="C14" s="16"/>
      <c r="D14" s="16"/>
      <c r="E14" s="16"/>
      <c r="F14" s="134"/>
      <c r="G14" s="135"/>
      <c r="H14" s="135"/>
      <c r="I14" s="136"/>
      <c r="V14" s="16"/>
    </row>
    <row r="15" spans="1:22" s="17" customFormat="1" ht="17.25" customHeight="1">
      <c r="A15" s="16"/>
      <c r="B15" s="16"/>
      <c r="C15" s="16"/>
      <c r="D15" s="16"/>
      <c r="E15" s="16"/>
      <c r="F15" s="134"/>
      <c r="G15" s="135"/>
      <c r="H15" s="135"/>
      <c r="I15" s="136"/>
      <c r="V15" s="16"/>
    </row>
    <row r="16" spans="1:22" s="17" customFormat="1" ht="17.25" customHeight="1">
      <c r="A16" s="16"/>
      <c r="B16" s="16"/>
      <c r="C16" s="16"/>
      <c r="D16" s="16"/>
      <c r="E16" s="16"/>
      <c r="F16" s="134"/>
      <c r="G16" s="135"/>
      <c r="H16" s="135"/>
      <c r="I16" s="136"/>
      <c r="V16" s="16"/>
    </row>
    <row r="17" spans="1:28" s="17" customFormat="1" ht="17.25" customHeight="1">
      <c r="A17" s="16"/>
      <c r="B17" s="16"/>
      <c r="C17" s="16"/>
      <c r="D17" s="16"/>
      <c r="E17" s="16"/>
      <c r="F17" s="134"/>
      <c r="G17" s="135"/>
      <c r="H17" s="135"/>
      <c r="I17" s="136"/>
      <c r="W17" s="16"/>
      <c r="X17" s="16"/>
    </row>
    <row r="18" spans="1:28" s="17" customFormat="1" ht="17.25" customHeight="1">
      <c r="A18" s="16"/>
      <c r="B18" s="16"/>
      <c r="C18" s="16"/>
      <c r="D18" s="16"/>
      <c r="E18" s="16"/>
      <c r="F18" s="137"/>
      <c r="G18" s="138"/>
      <c r="H18" s="138"/>
      <c r="I18" s="139"/>
    </row>
    <row r="19" spans="1:28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28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28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28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28" ht="15" customHeight="1">
      <c r="F23" s="140">
        <f>+GETPIVOTDATA("[Measures].[Recuento de NÚMERO DE REGISTRO TURÍSTICO]",'Tablas Dinámicas Auxiliares'!$A$15)</f>
        <v>24</v>
      </c>
      <c r="G23" s="141"/>
      <c r="H23" s="141"/>
      <c r="I23" s="142"/>
      <c r="J23" s="20"/>
      <c r="K23" s="20"/>
      <c r="L23" s="20"/>
      <c r="M23" s="20"/>
      <c r="N23" s="20"/>
      <c r="O23" s="20"/>
      <c r="P23" s="20"/>
      <c r="Q23" s="20"/>
      <c r="R23" s="20"/>
    </row>
    <row r="24" spans="1:28" ht="15" customHeight="1">
      <c r="F24" s="140"/>
      <c r="G24" s="141"/>
      <c r="H24" s="141"/>
      <c r="I24" s="142"/>
      <c r="J24" s="20"/>
      <c r="K24" s="20"/>
      <c r="L24" s="20"/>
      <c r="M24" s="20"/>
      <c r="N24" s="20"/>
      <c r="O24" s="20"/>
      <c r="P24" s="20"/>
      <c r="Q24" s="20"/>
      <c r="R24" s="20"/>
    </row>
    <row r="25" spans="1:28" ht="15" customHeight="1">
      <c r="F25" s="140"/>
      <c r="G25" s="141"/>
      <c r="H25" s="141"/>
      <c r="I25" s="142"/>
      <c r="J25" s="20"/>
      <c r="K25" s="20"/>
      <c r="L25" s="20"/>
      <c r="M25" s="20"/>
      <c r="N25" s="20"/>
      <c r="O25" s="20"/>
      <c r="P25" s="20"/>
      <c r="Q25" s="20"/>
      <c r="R25" s="20"/>
    </row>
    <row r="26" spans="1:28" ht="15" customHeight="1">
      <c r="F26" s="140"/>
      <c r="G26" s="141"/>
      <c r="H26" s="141"/>
      <c r="I26" s="142"/>
      <c r="J26" s="20"/>
      <c r="K26" s="20"/>
      <c r="L26" s="20"/>
      <c r="M26" s="20"/>
      <c r="N26" s="20"/>
      <c r="O26" s="20"/>
      <c r="P26" s="20"/>
      <c r="Q26" s="20"/>
      <c r="R26" s="20"/>
      <c r="AB26" s="21"/>
    </row>
    <row r="27" spans="1:28" ht="15" customHeight="1">
      <c r="F27" s="140"/>
      <c r="G27" s="141"/>
      <c r="H27" s="141"/>
      <c r="I27" s="142"/>
      <c r="J27" s="20"/>
      <c r="K27" s="20"/>
      <c r="L27" s="20"/>
      <c r="M27" s="20"/>
      <c r="N27" s="20"/>
      <c r="O27" s="20"/>
      <c r="P27" s="20"/>
      <c r="Q27" s="20"/>
      <c r="R27" s="20"/>
    </row>
    <row r="28" spans="1:28" ht="15" customHeight="1">
      <c r="F28" s="143"/>
      <c r="G28" s="144"/>
      <c r="H28" s="144"/>
      <c r="I28" s="145"/>
      <c r="J28" s="20"/>
      <c r="K28" s="20"/>
      <c r="L28" s="20"/>
      <c r="M28" s="20"/>
      <c r="N28" s="20"/>
      <c r="O28" s="20"/>
      <c r="P28" s="20"/>
      <c r="Q28" s="20"/>
      <c r="R28" s="20"/>
    </row>
    <row r="29" spans="1:28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28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28" ht="14">
      <c r="I31" s="20"/>
      <c r="J31" s="20"/>
      <c r="K31" s="20"/>
      <c r="L31" s="20"/>
      <c r="M31" s="20"/>
      <c r="N31" s="20"/>
      <c r="O31" s="20"/>
      <c r="P31" s="20"/>
      <c r="Q31" s="20"/>
      <c r="R31" s="20"/>
    </row>
    <row r="32" spans="1:28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headerFooter>
    <oddHeader xml:space="preserve">&amp;R
</oddHeader>
  </headerFooter>
  <colBreaks count="1" manualBreakCount="1">
    <brk id="28" max="49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X140"/>
  <sheetViews>
    <sheetView showGridLines="0" showRowColHeaders="0" zoomScale="29" zoomScaleNormal="30" zoomScaleSheetLayoutView="20" zoomScalePageLayoutView="30" workbookViewId="0">
      <selection activeCell="U36" sqref="U36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22" width="12.33203125" style="16" hidden="1" customWidth="1"/>
    <col min="23" max="50" width="11" style="16" hidden="1" customWidth="1"/>
    <col min="51" max="16384" width="10" style="16" hidden="1"/>
  </cols>
  <sheetData>
    <row r="1" spans="1:22" ht="14">
      <c r="G1" s="16" t="s">
        <v>132</v>
      </c>
    </row>
    <row r="2" spans="1:22" ht="14"/>
    <row r="3" spans="1:22" ht="19.5" customHeight="1"/>
    <row r="4" spans="1:22" ht="14"/>
    <row r="5" spans="1:22" ht="17.25" customHeight="1"/>
    <row r="6" spans="1:22" ht="17.25" customHeight="1">
      <c r="E6" s="18"/>
      <c r="F6" s="18"/>
    </row>
    <row r="7" spans="1:22" ht="17.25" customHeight="1">
      <c r="E7" s="18"/>
      <c r="F7" s="18"/>
    </row>
    <row r="8" spans="1:22" ht="17.25" customHeight="1">
      <c r="E8" s="18"/>
      <c r="F8" s="18"/>
    </row>
    <row r="9" spans="1:22" ht="17.25" customHeight="1">
      <c r="E9" s="18"/>
      <c r="F9" s="18"/>
    </row>
    <row r="10" spans="1:22" ht="17.25" customHeight="1">
      <c r="E10" s="18"/>
      <c r="F10" s="18"/>
    </row>
    <row r="11" spans="1:22" s="17" customFormat="1" ht="17.25" customHeight="1">
      <c r="A11" s="16"/>
      <c r="B11" s="16"/>
      <c r="C11" s="16"/>
      <c r="D11" s="16"/>
      <c r="E11" s="18"/>
      <c r="F11" s="19"/>
      <c r="V11" s="16"/>
    </row>
    <row r="12" spans="1:22" s="17" customFormat="1" ht="17.25" customHeight="1">
      <c r="A12" s="16"/>
      <c r="B12" s="16"/>
      <c r="C12" s="16"/>
      <c r="D12" s="16"/>
      <c r="E12" s="18"/>
      <c r="F12" s="146" t="s">
        <v>154</v>
      </c>
      <c r="G12" s="147"/>
      <c r="H12" s="147"/>
      <c r="I12" s="148"/>
      <c r="V12" s="16"/>
    </row>
    <row r="13" spans="1:22" s="17" customFormat="1" ht="17.25" customHeight="1">
      <c r="A13" s="16"/>
      <c r="B13" s="16"/>
      <c r="C13" s="16"/>
      <c r="D13" s="16"/>
      <c r="E13" s="18"/>
      <c r="F13" s="149"/>
      <c r="G13" s="150"/>
      <c r="H13" s="150"/>
      <c r="I13" s="151"/>
      <c r="V13" s="16"/>
    </row>
    <row r="14" spans="1:22" s="17" customFormat="1" ht="17.25" customHeight="1">
      <c r="A14" s="16"/>
      <c r="B14" s="16"/>
      <c r="C14" s="16"/>
      <c r="D14" s="16"/>
      <c r="E14" s="16"/>
      <c r="F14" s="149"/>
      <c r="G14" s="150"/>
      <c r="H14" s="150"/>
      <c r="I14" s="151"/>
      <c r="V14" s="16"/>
    </row>
    <row r="15" spans="1:22" s="17" customFormat="1" ht="17.25" customHeight="1">
      <c r="A15" s="16"/>
      <c r="B15" s="16"/>
      <c r="C15" s="16"/>
      <c r="D15" s="16"/>
      <c r="E15" s="16"/>
      <c r="F15" s="149"/>
      <c r="G15" s="150"/>
      <c r="H15" s="150"/>
      <c r="I15" s="151"/>
      <c r="V15" s="16"/>
    </row>
    <row r="16" spans="1:22" s="17" customFormat="1" ht="17.25" customHeight="1">
      <c r="A16" s="16"/>
      <c r="B16" s="16"/>
      <c r="C16" s="16"/>
      <c r="D16" s="16"/>
      <c r="E16" s="16"/>
      <c r="F16" s="149"/>
      <c r="G16" s="150"/>
      <c r="H16" s="150"/>
      <c r="I16" s="151"/>
      <c r="V16" s="16"/>
    </row>
    <row r="17" spans="1:28" s="17" customFormat="1" ht="17.25" customHeight="1">
      <c r="A17" s="16"/>
      <c r="B17" s="16"/>
      <c r="C17" s="16"/>
      <c r="D17" s="16"/>
      <c r="E17" s="16"/>
      <c r="F17" s="149"/>
      <c r="G17" s="150"/>
      <c r="H17" s="150"/>
      <c r="I17" s="151"/>
      <c r="W17" s="16"/>
      <c r="X17" s="16"/>
    </row>
    <row r="18" spans="1:28" s="17" customFormat="1" ht="17.25" customHeight="1">
      <c r="A18" s="16"/>
      <c r="B18" s="16"/>
      <c r="C18" s="16"/>
      <c r="D18" s="16"/>
      <c r="E18" s="16"/>
      <c r="F18" s="152"/>
      <c r="G18" s="153"/>
      <c r="H18" s="153"/>
      <c r="I18" s="154"/>
    </row>
    <row r="19" spans="1:28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28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28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28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28" ht="15" customHeight="1">
      <c r="F23" s="122">
        <f>+GETPIVOTDATA("[Measures].[Suma de TOTAL HABITACIONES VENDIDAS]",'Tablas Dinámicas Auxiliares'!$A$41)</f>
        <v>1680</v>
      </c>
      <c r="G23" s="123"/>
      <c r="H23" s="123"/>
      <c r="I23" s="124"/>
      <c r="J23" s="20"/>
      <c r="K23" s="20"/>
      <c r="L23" s="20"/>
      <c r="M23" s="20"/>
      <c r="N23" s="20"/>
      <c r="O23" s="20"/>
      <c r="P23" s="20"/>
      <c r="Q23" s="20"/>
      <c r="R23" s="20"/>
    </row>
    <row r="24" spans="1:28" ht="15" customHeight="1">
      <c r="F24" s="122"/>
      <c r="G24" s="123"/>
      <c r="H24" s="123"/>
      <c r="I24" s="124"/>
      <c r="J24" s="20"/>
      <c r="K24" s="20"/>
      <c r="L24" s="20"/>
      <c r="M24" s="20"/>
      <c r="N24" s="20"/>
      <c r="O24" s="20"/>
      <c r="P24" s="20"/>
      <c r="Q24" s="20"/>
      <c r="R24" s="20"/>
    </row>
    <row r="25" spans="1:28" ht="15" customHeight="1">
      <c r="F25" s="122"/>
      <c r="G25" s="123"/>
      <c r="H25" s="123"/>
      <c r="I25" s="124"/>
      <c r="J25" s="20"/>
      <c r="K25" s="20"/>
      <c r="L25" s="20"/>
      <c r="M25" s="20"/>
      <c r="N25" s="20"/>
      <c r="O25" s="20"/>
      <c r="P25" s="20"/>
      <c r="Q25" s="20"/>
      <c r="R25" s="20"/>
    </row>
    <row r="26" spans="1:28" ht="15" customHeight="1">
      <c r="F26" s="122"/>
      <c r="G26" s="123"/>
      <c r="H26" s="123"/>
      <c r="I26" s="124"/>
      <c r="J26" s="20"/>
      <c r="K26" s="20"/>
      <c r="L26" s="20"/>
      <c r="M26" s="20"/>
      <c r="N26" s="20"/>
      <c r="O26" s="20"/>
      <c r="P26" s="20"/>
      <c r="Q26" s="20"/>
      <c r="R26" s="20"/>
      <c r="AB26" s="21"/>
    </row>
    <row r="27" spans="1:28" ht="15" customHeight="1">
      <c r="F27" s="122"/>
      <c r="G27" s="123"/>
      <c r="H27" s="123"/>
      <c r="I27" s="124"/>
      <c r="J27" s="20"/>
      <c r="K27" s="20"/>
      <c r="L27" s="20"/>
      <c r="M27" s="20"/>
      <c r="N27" s="20"/>
      <c r="O27" s="20"/>
      <c r="P27" s="20"/>
      <c r="Q27" s="20"/>
      <c r="R27" s="20"/>
    </row>
    <row r="28" spans="1:28" ht="15" customHeight="1">
      <c r="F28" s="125"/>
      <c r="G28" s="126"/>
      <c r="H28" s="126"/>
      <c r="I28" s="127"/>
      <c r="J28" s="20"/>
      <c r="K28" s="20"/>
      <c r="L28" s="20"/>
      <c r="M28" s="20"/>
      <c r="N28" s="20"/>
      <c r="O28" s="20"/>
      <c r="P28" s="20"/>
      <c r="Q28" s="20"/>
      <c r="R28" s="20"/>
    </row>
    <row r="29" spans="1:28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28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28" ht="14">
      <c r="I31" s="20"/>
      <c r="J31" s="20"/>
      <c r="K31" s="20"/>
      <c r="L31" s="20"/>
      <c r="M31" s="20"/>
      <c r="N31" s="20"/>
      <c r="O31" s="20"/>
      <c r="P31" s="20"/>
      <c r="Q31" s="20"/>
      <c r="R31" s="20"/>
    </row>
    <row r="32" spans="1:28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colBreaks count="1" manualBreakCount="1">
    <brk id="28" max="49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X140"/>
  <sheetViews>
    <sheetView showGridLines="0" zoomScale="30" zoomScaleNormal="30" zoomScaleSheetLayoutView="20" zoomScalePageLayoutView="30" workbookViewId="0">
      <selection activeCell="U13" sqref="U13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22" width="12.33203125" style="16" hidden="1" customWidth="1"/>
    <col min="23" max="50" width="11" style="16" hidden="1" customWidth="1"/>
    <col min="51" max="16384" width="10" style="16" hidden="1"/>
  </cols>
  <sheetData>
    <row r="1" spans="1:22" ht="14">
      <c r="G1" s="16" t="s">
        <v>132</v>
      </c>
    </row>
    <row r="2" spans="1:22" ht="14"/>
    <row r="3" spans="1:22" ht="19.5" customHeight="1"/>
    <row r="4" spans="1:22" ht="14"/>
    <row r="5" spans="1:22" ht="17.25" customHeight="1"/>
    <row r="6" spans="1:22" ht="17.25" customHeight="1">
      <c r="E6" s="18"/>
      <c r="F6" s="18"/>
    </row>
    <row r="7" spans="1:22" ht="17.25" customHeight="1">
      <c r="E7" s="18"/>
      <c r="F7" s="18"/>
    </row>
    <row r="8" spans="1:22" ht="17.25" customHeight="1">
      <c r="E8" s="18"/>
      <c r="F8" s="18"/>
    </row>
    <row r="9" spans="1:22" ht="17.25" customHeight="1">
      <c r="E9" s="18"/>
      <c r="F9" s="18"/>
    </row>
    <row r="10" spans="1:22" ht="17.25" customHeight="1">
      <c r="E10" s="18"/>
      <c r="F10" s="18"/>
    </row>
    <row r="11" spans="1:22" s="17" customFormat="1" ht="17.25" customHeight="1">
      <c r="A11" s="16"/>
      <c r="B11" s="16"/>
      <c r="C11" s="16"/>
      <c r="D11" s="16"/>
      <c r="E11" s="18"/>
      <c r="F11" s="19"/>
      <c r="V11" s="16"/>
    </row>
    <row r="12" spans="1:22" s="17" customFormat="1" ht="17.25" customHeight="1">
      <c r="A12" s="16"/>
      <c r="B12" s="16"/>
      <c r="C12" s="16"/>
      <c r="D12" s="16"/>
      <c r="E12" s="18"/>
      <c r="F12" s="155" t="s">
        <v>135</v>
      </c>
      <c r="G12" s="156"/>
      <c r="H12" s="156"/>
      <c r="I12" s="157"/>
      <c r="V12" s="16"/>
    </row>
    <row r="13" spans="1:22" s="17" customFormat="1" ht="17.25" customHeight="1">
      <c r="A13" s="16"/>
      <c r="B13" s="16"/>
      <c r="C13" s="16"/>
      <c r="D13" s="16"/>
      <c r="E13" s="18"/>
      <c r="F13" s="158"/>
      <c r="G13" s="159"/>
      <c r="H13" s="159"/>
      <c r="I13" s="160"/>
      <c r="V13" s="16"/>
    </row>
    <row r="14" spans="1:22" s="17" customFormat="1" ht="17.25" customHeight="1">
      <c r="A14" s="16"/>
      <c r="B14" s="16"/>
      <c r="C14" s="16"/>
      <c r="D14" s="16"/>
      <c r="E14" s="16"/>
      <c r="F14" s="158"/>
      <c r="G14" s="159"/>
      <c r="H14" s="159"/>
      <c r="I14" s="160"/>
      <c r="V14" s="16"/>
    </row>
    <row r="15" spans="1:22" s="17" customFormat="1" ht="17.25" customHeight="1">
      <c r="A15" s="16"/>
      <c r="B15" s="16"/>
      <c r="C15" s="16"/>
      <c r="D15" s="16"/>
      <c r="E15" s="16"/>
      <c r="F15" s="158"/>
      <c r="G15" s="159"/>
      <c r="H15" s="159"/>
      <c r="I15" s="160"/>
      <c r="V15" s="16"/>
    </row>
    <row r="16" spans="1:22" s="17" customFormat="1" ht="17.25" customHeight="1">
      <c r="A16" s="16"/>
      <c r="B16" s="16"/>
      <c r="C16" s="16"/>
      <c r="D16" s="16"/>
      <c r="E16" s="16"/>
      <c r="F16" s="158"/>
      <c r="G16" s="159"/>
      <c r="H16" s="159"/>
      <c r="I16" s="160"/>
      <c r="V16" s="16"/>
    </row>
    <row r="17" spans="1:28" s="17" customFormat="1" ht="17.25" customHeight="1">
      <c r="A17" s="16"/>
      <c r="B17" s="16"/>
      <c r="C17" s="16"/>
      <c r="D17" s="16"/>
      <c r="E17" s="16"/>
      <c r="F17" s="158"/>
      <c r="G17" s="159"/>
      <c r="H17" s="159"/>
      <c r="I17" s="160"/>
      <c r="W17" s="16"/>
      <c r="X17" s="16"/>
    </row>
    <row r="18" spans="1:28" s="17" customFormat="1" ht="17.25" customHeight="1">
      <c r="A18" s="16"/>
      <c r="B18" s="16"/>
      <c r="C18" s="16"/>
      <c r="D18" s="16"/>
      <c r="E18" s="16"/>
      <c r="F18" s="161"/>
      <c r="G18" s="162"/>
      <c r="H18" s="162"/>
      <c r="I18" s="163"/>
    </row>
    <row r="19" spans="1:28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28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28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28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28" ht="15" customHeight="1">
      <c r="F23" s="164">
        <f>+GETPIVOTDATA("[Measures].[Estancia Media]",'Tablas Dinámicas Auxiliares'!$A$28)</f>
        <v>1.0789330430048993</v>
      </c>
      <c r="G23" s="165"/>
      <c r="H23" s="165"/>
      <c r="I23" s="166"/>
      <c r="J23" s="20"/>
      <c r="K23" s="20"/>
      <c r="L23" s="20"/>
      <c r="M23" s="20"/>
      <c r="N23" s="20"/>
      <c r="O23" s="20"/>
      <c r="P23" s="20"/>
      <c r="Q23" s="20"/>
      <c r="R23" s="20"/>
    </row>
    <row r="24" spans="1:28" ht="15" customHeight="1">
      <c r="F24" s="164"/>
      <c r="G24" s="165"/>
      <c r="H24" s="165"/>
      <c r="I24" s="166"/>
      <c r="J24" s="20"/>
      <c r="K24" s="20"/>
      <c r="L24" s="20"/>
      <c r="M24" s="20"/>
      <c r="N24" s="20"/>
      <c r="O24" s="20"/>
      <c r="P24" s="20"/>
      <c r="Q24" s="20"/>
      <c r="R24" s="20"/>
    </row>
    <row r="25" spans="1:28" ht="15" customHeight="1">
      <c r="F25" s="164"/>
      <c r="G25" s="165"/>
      <c r="H25" s="165"/>
      <c r="I25" s="166"/>
      <c r="J25" s="20"/>
      <c r="K25" s="20"/>
      <c r="L25" s="20"/>
      <c r="M25" s="20"/>
      <c r="N25" s="20"/>
      <c r="O25" s="20"/>
      <c r="P25" s="20"/>
      <c r="Q25" s="20"/>
      <c r="R25" s="20"/>
    </row>
    <row r="26" spans="1:28" ht="15" customHeight="1">
      <c r="F26" s="164"/>
      <c r="G26" s="165"/>
      <c r="H26" s="165"/>
      <c r="I26" s="166"/>
      <c r="J26" s="20"/>
      <c r="K26" s="20"/>
      <c r="L26" s="20"/>
      <c r="M26" s="20"/>
      <c r="N26" s="20"/>
      <c r="O26" s="20"/>
      <c r="P26" s="20"/>
      <c r="Q26" s="20"/>
      <c r="R26" s="20"/>
      <c r="AB26" s="21"/>
    </row>
    <row r="27" spans="1:28" ht="15" customHeight="1">
      <c r="F27" s="164"/>
      <c r="G27" s="165"/>
      <c r="H27" s="165"/>
      <c r="I27" s="166"/>
      <c r="J27" s="20"/>
      <c r="K27" s="20"/>
      <c r="L27" s="20"/>
      <c r="M27" s="20"/>
      <c r="N27" s="20"/>
      <c r="O27" s="20"/>
      <c r="P27" s="20"/>
      <c r="Q27" s="20"/>
      <c r="R27" s="20"/>
    </row>
    <row r="28" spans="1:28" ht="15" customHeight="1">
      <c r="F28" s="167"/>
      <c r="G28" s="168"/>
      <c r="H28" s="168"/>
      <c r="I28" s="169"/>
      <c r="J28" s="20"/>
      <c r="K28" s="20"/>
      <c r="L28" s="20"/>
      <c r="M28" s="20"/>
      <c r="N28" s="20"/>
      <c r="O28" s="20"/>
      <c r="P28" s="20"/>
      <c r="Q28" s="20"/>
      <c r="R28" s="20"/>
    </row>
    <row r="29" spans="1:28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28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28" ht="14">
      <c r="I31" s="20"/>
      <c r="J31" s="20"/>
      <c r="K31" s="20"/>
      <c r="L31" s="20"/>
      <c r="M31" s="20"/>
      <c r="N31" s="20"/>
      <c r="O31" s="20"/>
      <c r="P31" s="20"/>
      <c r="Q31" s="20"/>
      <c r="R31" s="20"/>
    </row>
    <row r="32" spans="1:28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colBreaks count="1" manualBreakCount="1">
    <brk id="28" max="49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Z140"/>
  <sheetViews>
    <sheetView showGridLines="0" zoomScale="30" zoomScaleNormal="30" zoomScaleSheetLayoutView="20" zoomScalePageLayoutView="30" workbookViewId="0">
      <selection activeCell="J30" sqref="J30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22" width="22.33203125" style="16" hidden="1" customWidth="1"/>
    <col min="23" max="23" width="20.75" style="16" hidden="1" customWidth="1"/>
    <col min="24" max="24" width="12.33203125" style="16" hidden="1" customWidth="1"/>
    <col min="25" max="52" width="11" style="16" hidden="1" customWidth="1"/>
    <col min="53" max="16384" width="10" style="16" hidden="1"/>
  </cols>
  <sheetData>
    <row r="1" spans="1:24" ht="14">
      <c r="G1" s="16" t="s">
        <v>132</v>
      </c>
    </row>
    <row r="2" spans="1:24" ht="14"/>
    <row r="3" spans="1:24" ht="19.5" customHeight="1"/>
    <row r="4" spans="1:24" ht="14"/>
    <row r="5" spans="1:24" ht="17.25" customHeight="1"/>
    <row r="6" spans="1:24" ht="17.25" customHeight="1">
      <c r="E6" s="18"/>
      <c r="F6" s="18"/>
    </row>
    <row r="7" spans="1:24" ht="17.25" customHeight="1">
      <c r="E7" s="18"/>
      <c r="F7" s="18"/>
    </row>
    <row r="8" spans="1:24" ht="17.25" customHeight="1">
      <c r="E8" s="18"/>
      <c r="F8" s="18"/>
    </row>
    <row r="9" spans="1:24" ht="17.25" customHeight="1">
      <c r="E9" s="18"/>
      <c r="F9" s="18"/>
    </row>
    <row r="10" spans="1:24" ht="17.25" customHeight="1">
      <c r="E10" s="18"/>
      <c r="F10" s="18"/>
    </row>
    <row r="11" spans="1:24" s="17" customFormat="1" ht="17.25" customHeight="1">
      <c r="A11" s="16"/>
      <c r="B11" s="16"/>
      <c r="C11" s="16"/>
      <c r="D11" s="16"/>
      <c r="E11" s="18"/>
      <c r="F11" s="19"/>
      <c r="W11" s="16"/>
      <c r="X11" s="16"/>
    </row>
    <row r="12" spans="1:24" s="17" customFormat="1" ht="17.25" customHeight="1">
      <c r="A12" s="16"/>
      <c r="B12" s="16"/>
      <c r="C12" s="16"/>
      <c r="D12" s="16"/>
      <c r="E12" s="18"/>
      <c r="F12" s="170" t="s">
        <v>206</v>
      </c>
      <c r="G12" s="171"/>
      <c r="H12" s="171"/>
      <c r="I12" s="172"/>
      <c r="W12" s="16"/>
      <c r="X12" s="16"/>
    </row>
    <row r="13" spans="1:24" s="17" customFormat="1" ht="17.25" customHeight="1">
      <c r="A13" s="16"/>
      <c r="B13" s="16"/>
      <c r="C13" s="16"/>
      <c r="D13" s="16"/>
      <c r="E13" s="18"/>
      <c r="F13" s="173"/>
      <c r="G13" s="174"/>
      <c r="H13" s="174"/>
      <c r="I13" s="175"/>
      <c r="W13" s="16"/>
      <c r="X13" s="16"/>
    </row>
    <row r="14" spans="1:24" s="17" customFormat="1" ht="17.25" customHeight="1">
      <c r="A14" s="16"/>
      <c r="B14" s="16"/>
      <c r="C14" s="16"/>
      <c r="D14" s="16"/>
      <c r="E14" s="16"/>
      <c r="F14" s="173"/>
      <c r="G14" s="174"/>
      <c r="H14" s="174"/>
      <c r="I14" s="175"/>
      <c r="W14" s="16"/>
      <c r="X14" s="16"/>
    </row>
    <row r="15" spans="1:24" s="17" customFormat="1" ht="17.25" customHeight="1">
      <c r="A15" s="16"/>
      <c r="B15" s="16"/>
      <c r="C15" s="16"/>
      <c r="D15" s="16"/>
      <c r="E15" s="16"/>
      <c r="F15" s="173"/>
      <c r="G15" s="174"/>
      <c r="H15" s="174"/>
      <c r="I15" s="175"/>
      <c r="W15" s="16"/>
      <c r="X15" s="16"/>
    </row>
    <row r="16" spans="1:24" s="17" customFormat="1" ht="17.25" customHeight="1">
      <c r="A16" s="16"/>
      <c r="B16" s="16"/>
      <c r="C16" s="16"/>
      <c r="D16" s="16"/>
      <c r="E16" s="16"/>
      <c r="F16" s="173"/>
      <c r="G16" s="174"/>
      <c r="H16" s="174"/>
      <c r="I16" s="175"/>
      <c r="W16" s="16"/>
      <c r="X16" s="16"/>
    </row>
    <row r="17" spans="1:30" s="17" customFormat="1" ht="17.25" customHeight="1">
      <c r="A17" s="16"/>
      <c r="B17" s="16"/>
      <c r="C17" s="16"/>
      <c r="D17" s="16"/>
      <c r="E17" s="16"/>
      <c r="F17" s="173"/>
      <c r="G17" s="174"/>
      <c r="H17" s="174"/>
      <c r="I17" s="175"/>
      <c r="Y17" s="16"/>
      <c r="Z17" s="16"/>
    </row>
    <row r="18" spans="1:30" s="17" customFormat="1" ht="17.25" customHeight="1">
      <c r="A18" s="16"/>
      <c r="B18" s="16"/>
      <c r="C18" s="16"/>
      <c r="D18" s="16"/>
      <c r="E18" s="16"/>
      <c r="F18" s="176"/>
      <c r="G18" s="177"/>
      <c r="H18" s="177"/>
      <c r="I18" s="178"/>
    </row>
    <row r="19" spans="1:30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30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30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30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30" ht="15" customHeight="1">
      <c r="F23" s="179">
        <f>GETPIVOTDATA("[Measures].[Suma de VENTAS POR ALOJAMIENTO DURANTE EL MES (MILES)]",'Tablas Dinámicas Auxiliares'!$A$54)</f>
        <v>150.62485000000001</v>
      </c>
      <c r="G23" s="180"/>
      <c r="H23" s="180"/>
      <c r="I23" s="181"/>
      <c r="J23" s="20"/>
      <c r="K23" s="20"/>
      <c r="L23" s="20"/>
      <c r="M23" s="20"/>
      <c r="N23" s="20"/>
      <c r="O23" s="20"/>
      <c r="P23" s="20"/>
      <c r="Q23" s="20"/>
      <c r="R23" s="20"/>
    </row>
    <row r="24" spans="1:30" ht="15" customHeight="1">
      <c r="F24" s="179"/>
      <c r="G24" s="180"/>
      <c r="H24" s="180"/>
      <c r="I24" s="181"/>
      <c r="J24" s="20"/>
      <c r="K24" s="20"/>
      <c r="L24" s="20"/>
      <c r="M24" s="20"/>
      <c r="N24" s="20"/>
      <c r="O24" s="20"/>
      <c r="P24" s="20"/>
      <c r="Q24" s="20"/>
      <c r="R24" s="20"/>
    </row>
    <row r="25" spans="1:30" ht="15" customHeight="1">
      <c r="F25" s="179"/>
      <c r="G25" s="180"/>
      <c r="H25" s="180"/>
      <c r="I25" s="181"/>
      <c r="J25" s="20"/>
      <c r="K25" s="20"/>
      <c r="L25" s="20"/>
      <c r="M25" s="20"/>
      <c r="N25" s="20"/>
      <c r="O25" s="20"/>
      <c r="P25" s="20"/>
      <c r="Q25" s="20"/>
      <c r="R25" s="20"/>
    </row>
    <row r="26" spans="1:30" ht="15" customHeight="1">
      <c r="F26" s="179"/>
      <c r="G26" s="180"/>
      <c r="H26" s="180"/>
      <c r="I26" s="181"/>
      <c r="J26" s="20"/>
      <c r="K26" s="20"/>
      <c r="L26" s="20"/>
      <c r="M26" s="20"/>
      <c r="N26" s="20"/>
      <c r="O26" s="20"/>
      <c r="P26" s="20"/>
      <c r="Q26" s="20"/>
      <c r="R26" s="20"/>
      <c r="AD26" s="21"/>
    </row>
    <row r="27" spans="1:30" ht="15" customHeight="1">
      <c r="F27" s="179"/>
      <c r="G27" s="180"/>
      <c r="H27" s="180"/>
      <c r="I27" s="181"/>
      <c r="J27" s="20"/>
      <c r="K27" s="20"/>
      <c r="L27" s="20"/>
      <c r="M27" s="20"/>
      <c r="N27" s="20"/>
      <c r="O27" s="20"/>
      <c r="P27" s="20"/>
      <c r="Q27" s="20"/>
      <c r="R27" s="20"/>
      <c r="V27" s="20"/>
    </row>
    <row r="28" spans="1:30" ht="15" customHeight="1">
      <c r="F28" s="182"/>
      <c r="G28" s="183"/>
      <c r="H28" s="183"/>
      <c r="I28" s="184"/>
      <c r="J28" s="20"/>
      <c r="K28" s="20"/>
      <c r="L28" s="20"/>
      <c r="M28" s="20"/>
      <c r="N28" s="20"/>
      <c r="O28" s="20"/>
      <c r="P28" s="20"/>
      <c r="Q28" s="20"/>
      <c r="R28" s="20"/>
    </row>
    <row r="29" spans="1:30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30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30" ht="14">
      <c r="I31" s="20"/>
      <c r="J31" s="20"/>
      <c r="K31" s="20"/>
      <c r="L31" s="20"/>
      <c r="M31" s="20"/>
      <c r="N31" s="20"/>
      <c r="O31" s="20"/>
      <c r="P31" s="20"/>
      <c r="Q31" s="20"/>
      <c r="R31" s="20"/>
    </row>
    <row r="32" spans="1:30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.5" thickBot="1"/>
    <row r="69" ht="14"/>
    <row r="70" ht="14.5" thickBot="1"/>
    <row r="71" ht="14.5" thickBot="1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colBreaks count="1" manualBreakCount="1">
    <brk id="30" max="49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Y152"/>
  <sheetViews>
    <sheetView showGridLines="0" zoomScale="30" zoomScaleNormal="30" zoomScaleSheetLayoutView="20" zoomScalePageLayoutView="30" workbookViewId="0">
      <selection activeCell="U36" sqref="U36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58203125" style="16" customWidth="1"/>
    <col min="22" max="22" width="20.75" style="16" hidden="1" customWidth="1"/>
    <col min="23" max="23" width="12.33203125" style="16" hidden="1" customWidth="1"/>
    <col min="24" max="51" width="11" style="16" hidden="1" customWidth="1"/>
    <col min="52" max="16384" width="10" style="16" hidden="1"/>
  </cols>
  <sheetData>
    <row r="1" spans="1:23" ht="14"/>
    <row r="2" spans="1:23" ht="14"/>
    <row r="3" spans="1:23" ht="19.5" customHeight="1"/>
    <row r="4" spans="1:23" ht="14"/>
    <row r="5" spans="1:23" ht="17.25" customHeight="1"/>
    <row r="6" spans="1:23" ht="17.25" customHeight="1">
      <c r="E6" s="18"/>
      <c r="F6" s="18"/>
    </row>
    <row r="7" spans="1:23" ht="17.25" customHeight="1">
      <c r="E7" s="18"/>
      <c r="F7" s="18"/>
      <c r="G7" s="16" t="s">
        <v>138</v>
      </c>
    </row>
    <row r="8" spans="1:23" ht="17.25" customHeight="1">
      <c r="E8" s="18"/>
      <c r="F8" s="18"/>
    </row>
    <row r="9" spans="1:23" ht="17.25" customHeight="1">
      <c r="E9" s="18"/>
      <c r="F9" s="18"/>
    </row>
    <row r="10" spans="1:23" ht="17.25" customHeight="1">
      <c r="E10" s="18"/>
      <c r="F10" s="18"/>
    </row>
    <row r="11" spans="1:23" s="17" customFormat="1" ht="17.25" customHeight="1">
      <c r="A11" s="16"/>
      <c r="B11" s="16"/>
      <c r="C11" s="16"/>
      <c r="D11" s="16"/>
      <c r="E11" s="18"/>
      <c r="F11" s="19"/>
      <c r="V11" s="16"/>
      <c r="W11" s="16"/>
    </row>
    <row r="12" spans="1:23" s="17" customFormat="1" ht="17.25" customHeight="1">
      <c r="A12" s="16"/>
      <c r="B12" s="16"/>
      <c r="C12" s="16"/>
      <c r="D12" s="16"/>
      <c r="E12" s="18"/>
      <c r="F12" s="185" t="s">
        <v>145</v>
      </c>
      <c r="G12" s="186"/>
      <c r="H12" s="186"/>
      <c r="I12" s="187"/>
      <c r="V12" s="16"/>
      <c r="W12" s="16"/>
    </row>
    <row r="13" spans="1:23" s="17" customFormat="1" ht="17.25" customHeight="1">
      <c r="A13" s="16"/>
      <c r="B13" s="16"/>
      <c r="C13" s="16"/>
      <c r="D13" s="16"/>
      <c r="E13" s="18"/>
      <c r="F13" s="188"/>
      <c r="G13" s="189"/>
      <c r="H13" s="189"/>
      <c r="I13" s="190"/>
      <c r="V13" s="16"/>
      <c r="W13" s="16"/>
    </row>
    <row r="14" spans="1:23" s="17" customFormat="1" ht="17.25" customHeight="1">
      <c r="A14" s="16"/>
      <c r="B14" s="16"/>
      <c r="C14" s="16"/>
      <c r="D14" s="16"/>
      <c r="E14" s="16"/>
      <c r="F14" s="188"/>
      <c r="G14" s="189" t="e">
        <f>+GETPIVOTDATA("[Measures].[TOH]",'Tablas Dinámicas Auxiliares'!$A$41)</f>
        <v>#REF!</v>
      </c>
      <c r="H14" s="189"/>
      <c r="I14" s="190"/>
      <c r="V14" s="16"/>
      <c r="W14" s="16"/>
    </row>
    <row r="15" spans="1:23" s="17" customFormat="1" ht="17.25" customHeight="1">
      <c r="A15" s="16"/>
      <c r="B15" s="16"/>
      <c r="C15" s="16"/>
      <c r="D15" s="16"/>
      <c r="E15" s="16"/>
      <c r="F15" s="188"/>
      <c r="G15" s="189"/>
      <c r="H15" s="189"/>
      <c r="I15" s="190"/>
      <c r="V15" s="16"/>
      <c r="W15" s="16"/>
    </row>
    <row r="16" spans="1:23" s="17" customFormat="1" ht="17.25" customHeight="1">
      <c r="A16" s="16"/>
      <c r="B16" s="16"/>
      <c r="C16" s="16"/>
      <c r="D16" s="16"/>
      <c r="E16" s="16"/>
      <c r="F16" s="188"/>
      <c r="G16" s="189"/>
      <c r="H16" s="189"/>
      <c r="I16" s="190"/>
      <c r="V16" s="16"/>
      <c r="W16" s="16"/>
    </row>
    <row r="17" spans="1:29" s="17" customFormat="1" ht="17.25" customHeight="1">
      <c r="A17" s="16"/>
      <c r="B17" s="16"/>
      <c r="C17" s="16"/>
      <c r="D17" s="16"/>
      <c r="E17" s="16"/>
      <c r="F17" s="188"/>
      <c r="G17" s="189"/>
      <c r="H17" s="189"/>
      <c r="I17" s="190"/>
      <c r="X17" s="16"/>
      <c r="Y17" s="16"/>
    </row>
    <row r="18" spans="1:29" s="17" customFormat="1" ht="17.25" customHeight="1">
      <c r="A18" s="16"/>
      <c r="B18" s="16"/>
      <c r="C18" s="16"/>
      <c r="D18" s="16"/>
      <c r="E18" s="16"/>
      <c r="F18" s="191"/>
      <c r="G18" s="192"/>
      <c r="H18" s="192"/>
      <c r="I18" s="193"/>
    </row>
    <row r="19" spans="1:29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29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29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29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29" ht="15" customHeight="1">
      <c r="F23" s="194">
        <f>+GETPIVOTDATA("[Measures].[Suma de TOTAL LLEGADAS]",'Tablas Dinámicas Auxiliares'!$A$67)</f>
        <v>1837</v>
      </c>
      <c r="G23" s="195"/>
      <c r="H23" s="195"/>
      <c r="I23" s="196"/>
      <c r="J23" s="20"/>
      <c r="K23" s="20"/>
      <c r="L23" s="20"/>
      <c r="M23" s="20"/>
      <c r="N23" s="20"/>
      <c r="O23" s="20"/>
      <c r="P23" s="20"/>
      <c r="Q23" s="20"/>
      <c r="R23" s="20"/>
    </row>
    <row r="24" spans="1:29" ht="15" customHeight="1">
      <c r="F24" s="194"/>
      <c r="G24" s="195"/>
      <c r="H24" s="195"/>
      <c r="I24" s="196"/>
      <c r="J24" s="20"/>
      <c r="K24" s="20"/>
      <c r="L24" s="20"/>
      <c r="M24" s="20"/>
      <c r="N24" s="20"/>
      <c r="O24" s="20"/>
      <c r="P24" s="20"/>
      <c r="Q24" s="20"/>
      <c r="R24" s="20"/>
    </row>
    <row r="25" spans="1:29" ht="15" customHeight="1">
      <c r="F25" s="194"/>
      <c r="G25" s="195"/>
      <c r="H25" s="195"/>
      <c r="I25" s="196"/>
      <c r="J25" s="20"/>
      <c r="K25" s="20"/>
      <c r="L25" s="20"/>
      <c r="M25" s="20"/>
      <c r="N25" s="20"/>
      <c r="O25" s="20"/>
      <c r="P25" s="20"/>
      <c r="Q25" s="20"/>
      <c r="R25" s="20"/>
    </row>
    <row r="26" spans="1:29" ht="15" customHeight="1">
      <c r="F26" s="194"/>
      <c r="G26" s="195"/>
      <c r="H26" s="195"/>
      <c r="I26" s="196"/>
      <c r="J26" s="20"/>
      <c r="K26" s="20"/>
      <c r="L26" s="20"/>
      <c r="M26" s="20"/>
      <c r="N26" s="20"/>
      <c r="O26" s="20"/>
      <c r="P26" s="20"/>
      <c r="Q26" s="20"/>
      <c r="R26" s="20"/>
      <c r="AC26" s="21"/>
    </row>
    <row r="27" spans="1:29" ht="15" customHeight="1">
      <c r="F27" s="194"/>
      <c r="G27" s="195"/>
      <c r="H27" s="195"/>
      <c r="I27" s="196"/>
      <c r="J27" s="20"/>
      <c r="K27" s="20"/>
      <c r="L27" s="20"/>
      <c r="M27" s="20"/>
      <c r="N27" s="20"/>
      <c r="O27" s="20"/>
      <c r="P27" s="20"/>
      <c r="Q27" s="20"/>
      <c r="R27" s="20"/>
      <c r="U27" s="20"/>
    </row>
    <row r="28" spans="1:29" ht="15" customHeight="1">
      <c r="F28" s="197"/>
      <c r="G28" s="198"/>
      <c r="H28" s="198"/>
      <c r="I28" s="199"/>
      <c r="J28" s="20"/>
      <c r="K28" s="20"/>
      <c r="L28" s="20"/>
      <c r="M28" s="20"/>
      <c r="N28" s="20"/>
      <c r="O28" s="20"/>
      <c r="P28" s="20"/>
      <c r="Q28" s="20"/>
      <c r="R28" s="20"/>
      <c r="U28" s="20"/>
    </row>
    <row r="29" spans="1:29" ht="15" customHeight="1">
      <c r="J29" s="20"/>
      <c r="K29" s="20"/>
      <c r="L29" s="20"/>
      <c r="M29" s="20"/>
      <c r="N29" s="20"/>
      <c r="O29" s="20"/>
      <c r="P29" s="20"/>
      <c r="Q29" s="20"/>
      <c r="R29" s="20"/>
      <c r="U29" s="20"/>
    </row>
    <row r="30" spans="1:29" ht="14">
      <c r="I30" s="20"/>
      <c r="J30" s="20"/>
      <c r="K30" s="20"/>
      <c r="L30" s="20"/>
      <c r="M30" s="20"/>
      <c r="N30" s="20"/>
      <c r="O30" s="20"/>
      <c r="P30" s="20"/>
      <c r="Q30" s="20"/>
      <c r="R30" s="20"/>
      <c r="U30" s="20"/>
    </row>
    <row r="31" spans="1:29" ht="14">
      <c r="I31" s="20"/>
      <c r="J31" s="20"/>
      <c r="K31" s="20"/>
      <c r="L31" s="20"/>
      <c r="M31" s="20"/>
      <c r="N31" s="20"/>
      <c r="O31" s="20"/>
      <c r="P31" s="20"/>
      <c r="Q31" s="20"/>
      <c r="R31" s="20"/>
      <c r="U31" s="20"/>
    </row>
    <row r="32" spans="1:29" ht="14">
      <c r="I32" s="20"/>
      <c r="J32" s="20"/>
      <c r="K32" s="20"/>
      <c r="L32" s="20"/>
      <c r="M32" s="20"/>
      <c r="N32" s="20"/>
      <c r="O32" s="20"/>
      <c r="P32" s="20"/>
      <c r="Q32" s="20"/>
      <c r="R32" s="20"/>
      <c r="U32" s="20"/>
    </row>
    <row r="33" spans="9:21" ht="14">
      <c r="I33" s="20"/>
      <c r="J33" s="20"/>
      <c r="K33" s="20"/>
      <c r="L33" s="20"/>
      <c r="M33" s="20"/>
      <c r="N33" s="20"/>
      <c r="O33" s="20"/>
      <c r="P33" s="20"/>
      <c r="Q33" s="20"/>
      <c r="R33" s="20"/>
      <c r="U33" s="20"/>
    </row>
    <row r="34" spans="9:21" ht="14"/>
    <row r="35" spans="9:21" ht="14"/>
    <row r="36" spans="9:21" ht="14"/>
    <row r="37" spans="9:21" ht="14"/>
    <row r="38" spans="9:21" ht="14"/>
    <row r="39" spans="9:21" ht="14"/>
    <row r="40" spans="9:21" ht="14"/>
    <row r="41" spans="9:21" ht="14"/>
    <row r="42" spans="9:21" ht="14"/>
    <row r="43" spans="9:21" ht="14"/>
    <row r="44" spans="9:21" ht="14"/>
    <row r="45" spans="9:21" ht="14"/>
    <row r="46" spans="9:21" ht="14"/>
    <row r="47" spans="9:21" ht="14"/>
    <row r="48" spans="9:21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  <row r="141" ht="0" hidden="1" customHeight="1"/>
    <row r="142" ht="0" hidden="1" customHeight="1"/>
    <row r="143" ht="0" hidden="1" customHeight="1"/>
    <row r="144" ht="0" hidden="1" customHeight="1"/>
    <row r="145" ht="0" hidden="1" customHeight="1"/>
    <row r="146" ht="0" hidden="1" customHeight="1"/>
    <row r="147" ht="0" hidden="1" customHeight="1"/>
    <row r="148" ht="0" hidden="1" customHeight="1"/>
    <row r="149" ht="0" hidden="1" customHeight="1"/>
    <row r="150" ht="0" hidden="1" customHeight="1"/>
    <row r="151" ht="0" hidden="1" customHeight="1"/>
    <row r="152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0" orientation="landscape" r:id="rId1"/>
  <colBreaks count="1" manualBreakCount="1">
    <brk id="30" min="2" max="51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U140"/>
  <sheetViews>
    <sheetView showGridLines="0" zoomScale="30" zoomScaleNormal="30" zoomScaleSheetLayoutView="20" zoomScalePageLayoutView="30" workbookViewId="0">
      <selection activeCell="O1" sqref="O1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16384" width="10" style="16" hidden="1"/>
  </cols>
  <sheetData>
    <row r="1" spans="1:21" s="59" customFormat="1" ht="14">
      <c r="A1" s="16"/>
      <c r="B1" s="16"/>
      <c r="C1" s="16"/>
      <c r="D1" s="16"/>
      <c r="E1" s="16"/>
      <c r="F1" s="16"/>
      <c r="G1" s="16" t="s">
        <v>132</v>
      </c>
      <c r="H1" s="16"/>
      <c r="I1" s="16"/>
      <c r="J1" s="16"/>
      <c r="K1" s="16"/>
      <c r="L1" s="16"/>
      <c r="M1" s="16"/>
      <c r="N1" s="16"/>
      <c r="O1" s="16"/>
      <c r="P1" s="16"/>
      <c r="Q1" s="16"/>
      <c r="R1" s="16"/>
      <c r="S1" s="16"/>
      <c r="T1" s="16"/>
      <c r="U1" s="16"/>
    </row>
    <row r="2" spans="1:21" s="59" customFormat="1" ht="14">
      <c r="A2" s="16"/>
      <c r="B2" s="16"/>
      <c r="C2" s="16"/>
      <c r="D2" s="16"/>
      <c r="E2" s="16"/>
      <c r="F2" s="16"/>
      <c r="G2" s="16"/>
      <c r="H2" s="16"/>
      <c r="I2" s="16"/>
      <c r="J2" s="16"/>
      <c r="K2" s="16"/>
      <c r="L2" s="16"/>
      <c r="M2" s="16"/>
      <c r="N2" s="16"/>
      <c r="O2" s="16"/>
      <c r="P2" s="16"/>
      <c r="Q2" s="16"/>
      <c r="R2" s="16"/>
      <c r="S2" s="16"/>
      <c r="T2" s="16"/>
      <c r="U2" s="16"/>
    </row>
    <row r="3" spans="1:21" s="59" customFormat="1" ht="19.5" customHeight="1">
      <c r="A3" s="16"/>
      <c r="B3" s="16"/>
      <c r="C3" s="16"/>
      <c r="D3" s="16"/>
      <c r="E3" s="16"/>
      <c r="F3" s="16"/>
      <c r="G3" s="16"/>
      <c r="H3" s="16"/>
      <c r="I3" s="16"/>
      <c r="J3" s="16"/>
      <c r="K3" s="16"/>
      <c r="L3" s="16"/>
      <c r="M3" s="16"/>
      <c r="N3" s="16"/>
      <c r="O3" s="16"/>
      <c r="P3" s="16"/>
      <c r="Q3" s="16"/>
      <c r="R3" s="16"/>
      <c r="S3" s="16"/>
      <c r="T3" s="16"/>
      <c r="U3" s="16"/>
    </row>
    <row r="4" spans="1:21" s="59" customFormat="1" ht="14">
      <c r="A4" s="16"/>
      <c r="B4" s="16"/>
      <c r="C4" s="16"/>
      <c r="D4" s="16"/>
      <c r="E4" s="16"/>
      <c r="F4" s="16"/>
      <c r="G4" s="16"/>
      <c r="H4" s="16"/>
      <c r="I4" s="16"/>
      <c r="J4" s="16"/>
      <c r="K4" s="16"/>
      <c r="L4" s="16"/>
      <c r="M4" s="16"/>
      <c r="N4" s="16"/>
      <c r="O4" s="16"/>
      <c r="P4" s="16"/>
      <c r="Q4" s="16"/>
      <c r="R4" s="16"/>
      <c r="S4" s="16"/>
      <c r="T4" s="16"/>
      <c r="U4" s="16"/>
    </row>
    <row r="5" spans="1:21" s="59" customFormat="1" ht="17.25" customHeight="1">
      <c r="A5" s="16"/>
      <c r="B5" s="16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</row>
    <row r="6" spans="1:21" s="59" customFormat="1" ht="17.25" customHeight="1">
      <c r="A6" s="16"/>
      <c r="B6" s="16"/>
      <c r="C6" s="16"/>
      <c r="D6" s="16"/>
      <c r="E6" s="18"/>
      <c r="F6" s="18"/>
      <c r="G6" s="16"/>
      <c r="H6" s="16"/>
      <c r="I6" s="16"/>
      <c r="J6" s="16"/>
      <c r="K6" s="16"/>
      <c r="L6" s="16"/>
      <c r="M6" s="16"/>
      <c r="N6" s="16"/>
      <c r="O6" s="16"/>
      <c r="P6" s="16"/>
      <c r="Q6" s="16"/>
      <c r="R6" s="16"/>
      <c r="S6" s="16"/>
      <c r="T6" s="16"/>
      <c r="U6" s="16"/>
    </row>
    <row r="7" spans="1:21" s="59" customFormat="1" ht="17.25" customHeight="1">
      <c r="A7" s="16"/>
      <c r="B7" s="16"/>
      <c r="C7" s="16"/>
      <c r="D7" s="16"/>
      <c r="E7" s="18"/>
      <c r="F7" s="18"/>
      <c r="G7" s="16"/>
      <c r="H7" s="16"/>
      <c r="I7" s="16"/>
      <c r="J7" s="16"/>
      <c r="K7" s="16"/>
      <c r="L7" s="16"/>
      <c r="M7" s="16"/>
      <c r="N7" s="16"/>
      <c r="O7" s="16"/>
      <c r="P7" s="16"/>
      <c r="Q7" s="16"/>
      <c r="R7" s="16"/>
      <c r="S7" s="16"/>
      <c r="T7" s="16"/>
      <c r="U7" s="16"/>
    </row>
    <row r="8" spans="1:21" s="59" customFormat="1" ht="17.25" customHeight="1">
      <c r="A8" s="16"/>
      <c r="B8" s="16"/>
      <c r="C8" s="16"/>
      <c r="D8" s="16"/>
      <c r="E8" s="18"/>
      <c r="F8" s="18"/>
      <c r="G8" s="16"/>
      <c r="H8" s="16"/>
      <c r="I8" s="16"/>
      <c r="J8" s="16"/>
      <c r="K8" s="16"/>
      <c r="L8" s="16"/>
      <c r="M8" s="16"/>
      <c r="N8" s="16"/>
      <c r="O8" s="16"/>
      <c r="P8" s="16"/>
      <c r="Q8" s="16"/>
      <c r="R8" s="16"/>
      <c r="S8" s="16"/>
      <c r="T8" s="16"/>
      <c r="U8" s="16"/>
    </row>
    <row r="9" spans="1:21" s="59" customFormat="1" ht="17.25" customHeight="1">
      <c r="A9" s="16"/>
      <c r="B9" s="16"/>
      <c r="C9" s="16"/>
      <c r="D9" s="16"/>
      <c r="E9" s="18"/>
      <c r="F9" s="18"/>
      <c r="G9" s="16"/>
      <c r="H9" s="16"/>
      <c r="I9" s="16"/>
      <c r="J9" s="16"/>
      <c r="K9" s="16"/>
      <c r="L9" s="16"/>
      <c r="M9" s="16"/>
      <c r="N9" s="16"/>
      <c r="O9" s="16"/>
      <c r="P9" s="16"/>
      <c r="Q9" s="16"/>
      <c r="R9" s="16"/>
      <c r="S9" s="16"/>
      <c r="T9" s="16"/>
      <c r="U9" s="16"/>
    </row>
    <row r="10" spans="1:21" s="66" customFormat="1" ht="17.25" customHeight="1">
      <c r="A10" s="16"/>
      <c r="B10" s="16"/>
      <c r="C10" s="16"/>
      <c r="D10" s="16"/>
      <c r="E10" s="18"/>
      <c r="F10" s="19"/>
      <c r="G10" s="17"/>
      <c r="H10" s="17"/>
      <c r="I10" s="17"/>
      <c r="J10" s="17"/>
      <c r="K10" s="17"/>
      <c r="L10" s="17"/>
      <c r="M10" s="17"/>
      <c r="N10" s="17"/>
      <c r="O10" s="17"/>
      <c r="P10" s="17"/>
      <c r="Q10" s="17"/>
      <c r="R10" s="17"/>
      <c r="S10" s="17"/>
      <c r="T10" s="17"/>
      <c r="U10" s="17"/>
    </row>
    <row r="11" spans="1:21" s="66" customFormat="1" ht="17.25" customHeight="1">
      <c r="A11" s="16"/>
      <c r="B11" s="16"/>
      <c r="C11" s="16"/>
      <c r="D11" s="16"/>
      <c r="E11" s="18"/>
      <c r="F11" s="19"/>
      <c r="G11" s="17"/>
      <c r="H11" s="17"/>
      <c r="I11" s="17"/>
      <c r="J11" s="17"/>
      <c r="K11" s="17"/>
      <c r="L11" s="17"/>
      <c r="M11" s="17"/>
      <c r="N11" s="17"/>
      <c r="O11" s="17"/>
      <c r="P11" s="17"/>
      <c r="Q11" s="17"/>
      <c r="R11" s="17"/>
      <c r="S11" s="17"/>
      <c r="T11" s="17"/>
      <c r="U11" s="17"/>
    </row>
    <row r="12" spans="1:21" s="66" customFormat="1" ht="17.25" customHeight="1">
      <c r="A12" s="16"/>
      <c r="B12" s="16"/>
      <c r="C12" s="16"/>
      <c r="D12" s="16"/>
      <c r="E12" s="18"/>
      <c r="F12" s="200" t="s">
        <v>159</v>
      </c>
      <c r="G12" s="201"/>
      <c r="H12" s="201"/>
      <c r="I12" s="202"/>
      <c r="J12" s="17"/>
      <c r="K12" s="17"/>
      <c r="L12" s="17"/>
      <c r="M12" s="17"/>
      <c r="N12" s="17"/>
      <c r="O12" s="17"/>
      <c r="P12" s="17"/>
      <c r="Q12" s="17"/>
      <c r="R12" s="17"/>
      <c r="S12" s="17"/>
      <c r="T12" s="17"/>
      <c r="U12" s="17"/>
    </row>
    <row r="13" spans="1:21" s="66" customFormat="1" ht="17.25" customHeight="1">
      <c r="A13" s="16"/>
      <c r="B13" s="16"/>
      <c r="C13" s="16"/>
      <c r="D13" s="16"/>
      <c r="E13" s="18"/>
      <c r="F13" s="203"/>
      <c r="G13" s="204"/>
      <c r="H13" s="204"/>
      <c r="I13" s="205"/>
      <c r="J13" s="17"/>
      <c r="K13" s="17"/>
      <c r="L13" s="17"/>
      <c r="M13" s="17"/>
      <c r="N13" s="17"/>
      <c r="O13" s="17"/>
      <c r="P13" s="17"/>
      <c r="Q13" s="17"/>
      <c r="R13" s="17"/>
      <c r="S13" s="17"/>
      <c r="T13" s="17"/>
      <c r="U13" s="17"/>
    </row>
    <row r="14" spans="1:21" s="66" customFormat="1" ht="17.25" customHeight="1">
      <c r="A14" s="16"/>
      <c r="B14" s="16"/>
      <c r="C14" s="16"/>
      <c r="D14" s="16"/>
      <c r="E14" s="16"/>
      <c r="F14" s="203"/>
      <c r="G14" s="204"/>
      <c r="H14" s="204"/>
      <c r="I14" s="205"/>
      <c r="J14" s="17"/>
      <c r="K14" s="17"/>
      <c r="L14" s="17"/>
      <c r="M14" s="17"/>
      <c r="N14" s="17"/>
      <c r="O14" s="17"/>
      <c r="P14" s="17"/>
      <c r="Q14" s="17"/>
      <c r="R14" s="17"/>
      <c r="S14" s="17"/>
      <c r="T14" s="17"/>
      <c r="U14" s="17"/>
    </row>
    <row r="15" spans="1:21" s="66" customFormat="1" ht="17.25" customHeight="1">
      <c r="A15" s="16"/>
      <c r="B15" s="16"/>
      <c r="C15" s="16"/>
      <c r="D15" s="16"/>
      <c r="E15" s="16"/>
      <c r="F15" s="203"/>
      <c r="G15" s="204"/>
      <c r="H15" s="204"/>
      <c r="I15" s="205"/>
      <c r="J15" s="17"/>
      <c r="K15" s="17"/>
      <c r="L15" s="17"/>
      <c r="M15" s="17"/>
      <c r="N15" s="17"/>
      <c r="O15" s="17"/>
      <c r="P15" s="17"/>
      <c r="Q15" s="17"/>
      <c r="R15" s="17"/>
      <c r="S15" s="17"/>
      <c r="T15" s="17"/>
      <c r="U15" s="17"/>
    </row>
    <row r="16" spans="1:21" s="66" customFormat="1" ht="17.25" customHeight="1">
      <c r="A16" s="16"/>
      <c r="B16" s="16"/>
      <c r="C16" s="16"/>
      <c r="D16" s="16"/>
      <c r="E16" s="16"/>
      <c r="F16" s="203"/>
      <c r="G16" s="204"/>
      <c r="H16" s="204"/>
      <c r="I16" s="205"/>
      <c r="J16" s="17"/>
      <c r="K16" s="17"/>
      <c r="L16" s="17"/>
      <c r="M16" s="17"/>
      <c r="N16" s="17"/>
      <c r="O16" s="17"/>
      <c r="P16" s="17"/>
      <c r="Q16" s="17"/>
      <c r="R16" s="17"/>
      <c r="S16" s="17"/>
      <c r="T16" s="17"/>
      <c r="U16" s="17"/>
    </row>
    <row r="17" spans="1:21" s="66" customFormat="1" ht="17.25" customHeight="1">
      <c r="A17" s="16"/>
      <c r="B17" s="16"/>
      <c r="C17" s="16"/>
      <c r="D17" s="16"/>
      <c r="E17" s="16"/>
      <c r="F17" s="203"/>
      <c r="G17" s="204"/>
      <c r="H17" s="204"/>
      <c r="I17" s="205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  <c r="U17" s="17"/>
    </row>
    <row r="18" spans="1:21" s="66" customFormat="1" ht="17.25" customHeight="1">
      <c r="A18" s="16"/>
      <c r="B18" s="16"/>
      <c r="C18" s="16"/>
      <c r="D18" s="16"/>
      <c r="E18" s="16"/>
      <c r="F18" s="206"/>
      <c r="G18" s="207"/>
      <c r="H18" s="207"/>
      <c r="I18" s="208"/>
      <c r="J18" s="17"/>
      <c r="K18" s="17"/>
      <c r="L18" s="17"/>
      <c r="M18" s="17"/>
      <c r="N18" s="17"/>
      <c r="O18" s="17"/>
      <c r="P18" s="17"/>
      <c r="Q18" s="17"/>
      <c r="R18" s="17"/>
      <c r="S18" s="17"/>
      <c r="T18" s="17"/>
      <c r="U18" s="17"/>
    </row>
    <row r="19" spans="1:21" s="59" customFormat="1" ht="15" customHeight="1">
      <c r="A19" s="16"/>
      <c r="B19" s="16"/>
      <c r="C19" s="16"/>
      <c r="D19" s="16"/>
      <c r="E19" s="16"/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  <c r="S19" s="16"/>
      <c r="T19" s="16"/>
      <c r="U19" s="16"/>
    </row>
    <row r="20" spans="1:21" s="59" customFormat="1" ht="15" customHeight="1">
      <c r="A20" s="16"/>
      <c r="B20" s="16"/>
      <c r="C20" s="16"/>
      <c r="D20" s="16"/>
      <c r="E20" s="16"/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  <c r="S20" s="16"/>
      <c r="T20" s="16"/>
      <c r="U20" s="16"/>
    </row>
    <row r="21" spans="1:21" s="59" customFormat="1" ht="15" customHeight="1">
      <c r="A21" s="16"/>
      <c r="B21" s="16"/>
      <c r="C21" s="16"/>
      <c r="D21" s="16"/>
      <c r="E21" s="16"/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  <c r="S21" s="16"/>
      <c r="T21" s="16"/>
      <c r="U21" s="16"/>
    </row>
    <row r="22" spans="1:21" s="59" customFormat="1" ht="15" customHeight="1">
      <c r="A22" s="16"/>
      <c r="B22" s="16"/>
      <c r="C22" s="16"/>
      <c r="D22" s="16"/>
      <c r="E22" s="16"/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  <c r="S22" s="16"/>
      <c r="T22" s="16"/>
      <c r="U22" s="16"/>
    </row>
    <row r="23" spans="1:21" s="59" customFormat="1" ht="15" customHeight="1">
      <c r="A23" s="16"/>
      <c r="B23" s="16"/>
      <c r="C23" s="16"/>
      <c r="D23" s="16"/>
      <c r="E23" s="16"/>
      <c r="F23" s="140">
        <f>+GETPIVOTDATA("[Measures].[Suma de TOTAL PERNOCTACIONES]",'Tablas Dinámicas Auxiliares'!$A$80)</f>
        <v>1982</v>
      </c>
      <c r="G23" s="141"/>
      <c r="H23" s="141"/>
      <c r="I23" s="142"/>
      <c r="J23" s="20"/>
      <c r="K23" s="20"/>
      <c r="L23" s="20"/>
      <c r="M23" s="20"/>
      <c r="N23" s="20"/>
      <c r="O23" s="20"/>
      <c r="P23" s="20"/>
      <c r="Q23" s="20"/>
      <c r="R23" s="20"/>
      <c r="S23" s="16"/>
      <c r="T23" s="16"/>
      <c r="U23" s="16"/>
    </row>
    <row r="24" spans="1:21" s="59" customFormat="1" ht="15" customHeight="1">
      <c r="A24" s="16"/>
      <c r="B24" s="16"/>
      <c r="C24" s="16"/>
      <c r="D24" s="16"/>
      <c r="E24" s="16"/>
      <c r="F24" s="140"/>
      <c r="G24" s="141"/>
      <c r="H24" s="141"/>
      <c r="I24" s="142"/>
      <c r="J24" s="20"/>
      <c r="K24" s="20"/>
      <c r="L24" s="20"/>
      <c r="M24" s="20"/>
      <c r="N24" s="20"/>
      <c r="O24" s="20"/>
      <c r="P24" s="20"/>
      <c r="Q24" s="20"/>
      <c r="R24" s="20"/>
      <c r="S24" s="16"/>
      <c r="T24" s="16"/>
      <c r="U24" s="16"/>
    </row>
    <row r="25" spans="1:21" s="59" customFormat="1" ht="15" customHeight="1">
      <c r="A25" s="16"/>
      <c r="B25" s="16"/>
      <c r="C25" s="16"/>
      <c r="D25" s="16"/>
      <c r="E25" s="16"/>
      <c r="F25" s="140"/>
      <c r="G25" s="141"/>
      <c r="H25" s="141"/>
      <c r="I25" s="142"/>
      <c r="J25" s="20"/>
      <c r="K25" s="20"/>
      <c r="L25" s="20"/>
      <c r="M25" s="20"/>
      <c r="N25" s="20"/>
      <c r="O25" s="20"/>
      <c r="P25" s="20"/>
      <c r="Q25" s="20"/>
      <c r="R25" s="20"/>
      <c r="S25" s="16"/>
      <c r="T25" s="16"/>
      <c r="U25" s="16"/>
    </row>
    <row r="26" spans="1:21" s="59" customFormat="1" ht="15" customHeight="1">
      <c r="A26" s="16"/>
      <c r="B26" s="16"/>
      <c r="C26" s="16"/>
      <c r="D26" s="16"/>
      <c r="E26" s="16"/>
      <c r="F26" s="140"/>
      <c r="G26" s="141"/>
      <c r="H26" s="141"/>
      <c r="I26" s="142"/>
      <c r="J26" s="20"/>
      <c r="K26" s="20"/>
      <c r="L26" s="20"/>
      <c r="M26" s="20"/>
      <c r="N26" s="20"/>
      <c r="O26" s="20"/>
      <c r="P26" s="20"/>
      <c r="Q26" s="20"/>
      <c r="R26" s="20"/>
      <c r="S26" s="16"/>
      <c r="T26" s="16"/>
      <c r="U26" s="16"/>
    </row>
    <row r="27" spans="1:21" s="59" customFormat="1" ht="15" customHeight="1">
      <c r="A27" s="16"/>
      <c r="B27" s="16"/>
      <c r="C27" s="16"/>
      <c r="D27" s="16"/>
      <c r="E27" s="16"/>
      <c r="F27" s="140"/>
      <c r="G27" s="141"/>
      <c r="H27" s="141"/>
      <c r="I27" s="142"/>
      <c r="J27" s="20"/>
      <c r="K27" s="20"/>
      <c r="L27" s="20"/>
      <c r="M27" s="20"/>
      <c r="N27" s="20"/>
      <c r="O27" s="20"/>
      <c r="P27" s="20"/>
      <c r="Q27" s="20"/>
      <c r="R27" s="20"/>
      <c r="S27" s="16"/>
      <c r="T27" s="16"/>
      <c r="U27" s="16"/>
    </row>
    <row r="28" spans="1:21" s="59" customFormat="1" ht="15" customHeight="1">
      <c r="A28" s="16"/>
      <c r="B28" s="16"/>
      <c r="C28" s="16"/>
      <c r="D28" s="16"/>
      <c r="E28" s="16"/>
      <c r="F28" s="143"/>
      <c r="G28" s="144"/>
      <c r="H28" s="144"/>
      <c r="I28" s="145"/>
      <c r="J28" s="20"/>
      <c r="K28" s="20"/>
      <c r="L28" s="20"/>
      <c r="M28" s="20"/>
      <c r="N28" s="20"/>
      <c r="O28" s="20"/>
      <c r="P28" s="20"/>
      <c r="Q28" s="20"/>
      <c r="R28" s="20"/>
      <c r="S28" s="16"/>
      <c r="T28" s="16"/>
      <c r="U28" s="16"/>
    </row>
    <row r="29" spans="1:21" s="59" customFormat="1" ht="15" customHeight="1">
      <c r="A29" s="16"/>
      <c r="B29" s="16"/>
      <c r="C29" s="16"/>
      <c r="D29" s="16"/>
      <c r="E29" s="16"/>
      <c r="F29" s="16"/>
      <c r="G29" s="16"/>
      <c r="H29" s="16"/>
      <c r="I29" s="16"/>
      <c r="J29" s="20"/>
      <c r="K29" s="20"/>
      <c r="L29" s="20"/>
      <c r="M29" s="20"/>
      <c r="N29" s="20"/>
      <c r="O29" s="20"/>
      <c r="P29" s="20"/>
      <c r="Q29" s="20"/>
      <c r="R29" s="20"/>
      <c r="S29" s="16"/>
      <c r="T29" s="16"/>
      <c r="U29" s="16"/>
    </row>
    <row r="30" spans="1:21" s="59" customFormat="1" ht="14">
      <c r="A30" s="16"/>
      <c r="B30" s="16"/>
      <c r="C30" s="16"/>
      <c r="D30" s="16"/>
      <c r="E30" s="16"/>
      <c r="F30" s="16"/>
      <c r="G30" s="16"/>
      <c r="H30" s="16"/>
      <c r="I30" s="20"/>
      <c r="J30" s="20"/>
      <c r="K30" s="20"/>
      <c r="L30" s="20"/>
      <c r="M30" s="20"/>
      <c r="N30" s="20"/>
      <c r="O30" s="20"/>
      <c r="P30" s="20"/>
      <c r="Q30" s="20"/>
      <c r="R30" s="20"/>
      <c r="S30" s="16"/>
      <c r="T30" s="16"/>
      <c r="U30" s="16"/>
    </row>
    <row r="31" spans="1:21" s="59" customFormat="1" ht="14">
      <c r="A31" s="16"/>
      <c r="B31" s="16"/>
      <c r="C31" s="16"/>
      <c r="D31" s="16"/>
      <c r="E31" s="16"/>
      <c r="F31" s="16"/>
      <c r="G31" s="16"/>
      <c r="H31" s="16"/>
      <c r="I31" s="20"/>
      <c r="J31" s="20"/>
      <c r="K31" s="20"/>
      <c r="L31" s="20"/>
      <c r="M31" s="20"/>
      <c r="N31" s="20"/>
      <c r="O31" s="20"/>
      <c r="P31" s="20"/>
      <c r="Q31" s="20"/>
      <c r="R31" s="20"/>
      <c r="S31" s="16"/>
      <c r="T31" s="16"/>
      <c r="U31" s="16"/>
    </row>
    <row r="32" spans="1:21" s="59" customFormat="1" ht="14">
      <c r="A32" s="16"/>
      <c r="B32" s="16"/>
      <c r="C32" s="16"/>
      <c r="D32" s="16"/>
      <c r="E32" s="16"/>
      <c r="F32" s="16"/>
      <c r="G32" s="16"/>
      <c r="H32" s="16"/>
      <c r="I32" s="20"/>
      <c r="J32" s="20"/>
      <c r="K32" s="20"/>
      <c r="L32" s="20"/>
      <c r="M32" s="20"/>
      <c r="N32" s="20"/>
      <c r="O32" s="20"/>
      <c r="P32" s="20"/>
      <c r="Q32" s="20"/>
      <c r="R32" s="20"/>
      <c r="S32" s="16"/>
      <c r="T32" s="16"/>
      <c r="U32" s="16"/>
    </row>
    <row r="33" spans="1:21" s="59" customFormat="1" ht="14">
      <c r="A33" s="16"/>
      <c r="B33" s="16"/>
      <c r="C33" s="16"/>
      <c r="D33" s="16"/>
      <c r="E33" s="16"/>
      <c r="F33" s="16"/>
      <c r="G33" s="16"/>
      <c r="H33" s="16"/>
      <c r="I33" s="20"/>
      <c r="J33" s="20"/>
      <c r="K33" s="20"/>
      <c r="L33" s="20"/>
      <c r="M33" s="20"/>
      <c r="N33" s="20"/>
      <c r="O33" s="20"/>
      <c r="P33" s="20"/>
      <c r="Q33" s="20"/>
      <c r="R33" s="20"/>
      <c r="S33" s="16"/>
      <c r="T33" s="16"/>
      <c r="U33" s="16"/>
    </row>
    <row r="34" spans="1:21" s="59" customFormat="1" ht="14">
      <c r="A34" s="16"/>
      <c r="B34" s="16"/>
      <c r="C34" s="16"/>
      <c r="D34" s="16"/>
      <c r="E34" s="16"/>
      <c r="F34" s="16"/>
      <c r="G34" s="16"/>
      <c r="H34" s="16"/>
      <c r="I34" s="16"/>
      <c r="J34" s="16"/>
      <c r="K34" s="16"/>
      <c r="L34" s="16"/>
      <c r="M34" s="16"/>
      <c r="N34" s="16"/>
      <c r="O34" s="16"/>
      <c r="P34" s="16"/>
      <c r="Q34" s="16"/>
      <c r="R34" s="16"/>
      <c r="S34" s="16"/>
      <c r="T34" s="16"/>
      <c r="U34" s="16"/>
    </row>
    <row r="35" spans="1:21" s="59" customFormat="1" ht="14">
      <c r="A35" s="16"/>
      <c r="B35" s="16"/>
      <c r="C35" s="16"/>
      <c r="D35" s="16"/>
      <c r="E35" s="16"/>
      <c r="F35" s="16"/>
      <c r="G35" s="16"/>
      <c r="H35" s="16"/>
      <c r="I35" s="16"/>
      <c r="J35" s="16"/>
      <c r="K35" s="16"/>
      <c r="L35" s="16"/>
      <c r="M35" s="16"/>
      <c r="N35" s="16"/>
      <c r="O35" s="16"/>
      <c r="P35" s="16"/>
      <c r="Q35" s="16"/>
      <c r="R35" s="16"/>
      <c r="S35" s="16"/>
      <c r="T35" s="16"/>
      <c r="U35" s="16"/>
    </row>
    <row r="36" spans="1:21" s="59" customFormat="1" ht="14">
      <c r="A36" s="16"/>
      <c r="B36" s="16"/>
      <c r="C36" s="16"/>
      <c r="D36" s="16"/>
      <c r="E36" s="16"/>
      <c r="F36" s="16"/>
      <c r="G36" s="16"/>
      <c r="H36" s="16"/>
      <c r="I36" s="16"/>
      <c r="J36" s="16"/>
      <c r="K36" s="16"/>
      <c r="L36" s="16"/>
      <c r="M36" s="16"/>
      <c r="N36" s="16"/>
      <c r="O36" s="16"/>
      <c r="P36" s="16"/>
      <c r="Q36" s="16"/>
      <c r="R36" s="16"/>
      <c r="S36" s="16"/>
      <c r="T36" s="16"/>
      <c r="U36" s="16"/>
    </row>
    <row r="37" spans="1:21" s="59" customFormat="1" ht="14">
      <c r="A37" s="16"/>
      <c r="B37" s="16"/>
      <c r="C37" s="16"/>
      <c r="D37" s="16"/>
      <c r="E37" s="16"/>
      <c r="F37" s="16"/>
      <c r="G37" s="16"/>
      <c r="H37" s="16"/>
      <c r="I37" s="16"/>
      <c r="J37" s="16"/>
      <c r="K37" s="16"/>
      <c r="L37" s="16"/>
      <c r="M37" s="16"/>
      <c r="N37" s="16"/>
      <c r="O37" s="16"/>
      <c r="P37" s="16"/>
      <c r="Q37" s="16"/>
      <c r="R37" s="16"/>
      <c r="S37" s="16"/>
      <c r="T37" s="16"/>
      <c r="U37" s="16"/>
    </row>
    <row r="38" spans="1:21" s="59" customFormat="1" ht="14">
      <c r="A38" s="16"/>
      <c r="B38" s="16"/>
      <c r="C38" s="16"/>
      <c r="D38" s="16"/>
      <c r="E38" s="16"/>
      <c r="F38" s="16"/>
      <c r="G38" s="16"/>
      <c r="H38" s="16"/>
      <c r="I38" s="16"/>
      <c r="J38" s="16"/>
      <c r="K38" s="16"/>
      <c r="L38" s="16"/>
      <c r="M38" s="16"/>
      <c r="N38" s="16"/>
      <c r="O38" s="16"/>
      <c r="P38" s="16"/>
      <c r="Q38" s="16"/>
      <c r="R38" s="16"/>
      <c r="S38" s="16"/>
      <c r="T38" s="16"/>
      <c r="U38" s="16"/>
    </row>
    <row r="39" spans="1:21" s="59" customFormat="1" ht="14">
      <c r="A39" s="16"/>
      <c r="B39" s="16"/>
      <c r="C39" s="16"/>
      <c r="D39" s="16"/>
      <c r="E39" s="16"/>
      <c r="F39" s="16"/>
      <c r="G39" s="16"/>
      <c r="H39" s="16"/>
      <c r="I39" s="16"/>
      <c r="J39" s="16"/>
      <c r="K39" s="16"/>
      <c r="L39" s="16"/>
      <c r="M39" s="16"/>
      <c r="N39" s="16"/>
      <c r="O39" s="16"/>
      <c r="P39" s="16"/>
      <c r="Q39" s="16"/>
      <c r="R39" s="16"/>
      <c r="S39" s="16"/>
      <c r="T39" s="16"/>
      <c r="U39" s="16"/>
    </row>
    <row r="40" spans="1:21" s="59" customFormat="1" ht="14">
      <c r="A40" s="16"/>
      <c r="B40" s="16"/>
      <c r="C40" s="16"/>
      <c r="D40" s="16"/>
      <c r="E40" s="16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16"/>
      <c r="R40" s="16"/>
      <c r="S40" s="16"/>
      <c r="T40" s="16"/>
      <c r="U40" s="16"/>
    </row>
    <row r="41" spans="1:21" s="59" customFormat="1" ht="14">
      <c r="A41" s="16"/>
      <c r="B41" s="16"/>
      <c r="C41" s="16"/>
      <c r="D41" s="16"/>
      <c r="E41" s="16"/>
      <c r="F41" s="16"/>
      <c r="G41" s="16"/>
      <c r="H41" s="16"/>
      <c r="I41" s="16"/>
      <c r="J41" s="16"/>
      <c r="K41" s="16"/>
      <c r="L41" s="16"/>
      <c r="M41" s="16"/>
      <c r="N41" s="16"/>
      <c r="O41" s="16"/>
      <c r="P41" s="16"/>
      <c r="Q41" s="16"/>
      <c r="R41" s="16"/>
      <c r="S41" s="16"/>
      <c r="T41" s="16"/>
      <c r="U41" s="16"/>
    </row>
    <row r="42" spans="1:21" s="59" customFormat="1" ht="14">
      <c r="A42" s="16"/>
      <c r="B42" s="16"/>
      <c r="C42" s="16"/>
      <c r="D42" s="16"/>
      <c r="E42" s="16"/>
      <c r="F42" s="16"/>
      <c r="G42" s="16"/>
      <c r="H42" s="16"/>
      <c r="I42" s="16"/>
      <c r="J42" s="16"/>
      <c r="K42" s="16"/>
      <c r="L42" s="16"/>
      <c r="M42" s="16"/>
      <c r="N42" s="16"/>
      <c r="O42" s="16"/>
      <c r="P42" s="16"/>
      <c r="Q42" s="16"/>
      <c r="R42" s="16"/>
      <c r="S42" s="16"/>
      <c r="T42" s="16"/>
      <c r="U42" s="16"/>
    </row>
    <row r="43" spans="1:21" s="59" customFormat="1" ht="14">
      <c r="A43" s="16"/>
      <c r="B43" s="16"/>
      <c r="C43" s="16"/>
      <c r="D43" s="16"/>
      <c r="E43" s="16"/>
      <c r="F43" s="16"/>
      <c r="G43" s="16"/>
      <c r="H43" s="16"/>
      <c r="I43" s="16"/>
      <c r="J43" s="16"/>
      <c r="K43" s="16"/>
      <c r="L43" s="16"/>
      <c r="M43" s="16"/>
      <c r="N43" s="16"/>
      <c r="O43" s="16"/>
      <c r="P43" s="16"/>
      <c r="Q43" s="16"/>
      <c r="R43" s="16"/>
      <c r="S43" s="16"/>
      <c r="T43" s="16"/>
      <c r="U43" s="16"/>
    </row>
    <row r="44" spans="1:21" s="59" customFormat="1" ht="14">
      <c r="A44" s="16"/>
      <c r="B44" s="16"/>
      <c r="C44" s="16"/>
      <c r="D44" s="16"/>
      <c r="E44" s="16"/>
      <c r="F44" s="16"/>
      <c r="G44" s="16"/>
      <c r="H44" s="16"/>
      <c r="I44" s="16"/>
      <c r="J44" s="16"/>
      <c r="K44" s="16"/>
      <c r="L44" s="16"/>
      <c r="M44" s="16"/>
      <c r="N44" s="16"/>
      <c r="O44" s="16"/>
      <c r="P44" s="16"/>
      <c r="Q44" s="16"/>
      <c r="R44" s="16"/>
      <c r="S44" s="16"/>
      <c r="T44" s="16"/>
      <c r="U44" s="16"/>
    </row>
    <row r="45" spans="1:21" s="59" customFormat="1" ht="14">
      <c r="A45" s="16"/>
      <c r="B45" s="16"/>
      <c r="C45" s="16"/>
      <c r="D45" s="16"/>
      <c r="E45" s="16"/>
      <c r="F45" s="16"/>
      <c r="G45" s="16"/>
      <c r="H45" s="16"/>
      <c r="I45" s="16"/>
      <c r="J45" s="16"/>
      <c r="K45" s="16"/>
      <c r="L45" s="16"/>
      <c r="M45" s="16"/>
      <c r="N45" s="16"/>
      <c r="O45" s="16"/>
      <c r="P45" s="16"/>
      <c r="Q45" s="16"/>
      <c r="R45" s="16"/>
      <c r="S45" s="16"/>
      <c r="T45" s="16"/>
      <c r="U45" s="16"/>
    </row>
    <row r="46" spans="1:21" s="59" customFormat="1" ht="14">
      <c r="A46" s="16"/>
      <c r="B46" s="16"/>
      <c r="C46" s="16"/>
      <c r="D46" s="16"/>
      <c r="E46" s="16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16"/>
      <c r="R46" s="16"/>
      <c r="S46" s="16"/>
      <c r="T46" s="16"/>
      <c r="U46" s="16"/>
    </row>
    <row r="47" spans="1:21" s="59" customFormat="1" ht="14">
      <c r="A47" s="16"/>
      <c r="B47" s="16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16"/>
      <c r="R47" s="16"/>
      <c r="S47" s="16"/>
      <c r="T47" s="16"/>
      <c r="U47" s="16"/>
    </row>
    <row r="48" spans="1:21" s="59" customFormat="1" ht="14">
      <c r="A48" s="16"/>
      <c r="B48" s="16"/>
      <c r="C48" s="16"/>
      <c r="D48" s="16"/>
      <c r="E48" s="16"/>
      <c r="F48" s="16"/>
      <c r="G48" s="16"/>
      <c r="H48" s="16"/>
      <c r="I48" s="16"/>
      <c r="J48" s="16"/>
      <c r="K48" s="16"/>
      <c r="L48" s="16"/>
      <c r="M48" s="16"/>
      <c r="N48" s="16"/>
      <c r="O48" s="16"/>
      <c r="P48" s="16"/>
      <c r="Q48" s="16"/>
      <c r="R48" s="16"/>
      <c r="S48" s="16"/>
      <c r="T48" s="16"/>
      <c r="U48" s="16"/>
    </row>
    <row r="49" spans="1:21" s="59" customFormat="1" ht="14">
      <c r="A49" s="16"/>
      <c r="B49" s="16"/>
      <c r="C49" s="16"/>
      <c r="D49" s="16"/>
      <c r="E49" s="16"/>
      <c r="F49" s="16"/>
      <c r="G49" s="16"/>
      <c r="H49" s="16"/>
      <c r="I49" s="16"/>
      <c r="J49" s="16"/>
      <c r="K49" s="16"/>
      <c r="L49" s="16"/>
      <c r="M49" s="16"/>
      <c r="N49" s="16"/>
      <c r="O49" s="16"/>
      <c r="P49" s="16"/>
      <c r="Q49" s="16"/>
      <c r="R49" s="16"/>
      <c r="S49" s="16"/>
      <c r="T49" s="16"/>
      <c r="U49" s="16"/>
    </row>
    <row r="50" spans="1:21" s="59" customFormat="1" ht="14">
      <c r="A50" s="16"/>
      <c r="B50" s="16"/>
      <c r="C50" s="16"/>
      <c r="D50" s="16"/>
      <c r="E50" s="16"/>
      <c r="F50" s="16"/>
      <c r="G50" s="16"/>
      <c r="H50" s="16"/>
      <c r="I50" s="16"/>
      <c r="J50" s="16"/>
      <c r="K50" s="16"/>
      <c r="L50" s="16"/>
      <c r="M50" s="16"/>
      <c r="N50" s="16"/>
      <c r="O50" s="16"/>
      <c r="P50" s="16"/>
      <c r="Q50" s="16"/>
      <c r="R50" s="16"/>
      <c r="S50" s="16"/>
      <c r="T50" s="16"/>
      <c r="U50" s="16"/>
    </row>
    <row r="51" spans="1:21" s="59" customFormat="1" ht="14">
      <c r="A51" s="16"/>
      <c r="B51" s="16"/>
      <c r="C51" s="16"/>
      <c r="D51" s="16"/>
      <c r="E51" s="16"/>
      <c r="F51" s="16"/>
      <c r="G51" s="16"/>
      <c r="H51" s="16"/>
      <c r="I51" s="16"/>
      <c r="J51" s="16"/>
      <c r="K51" s="16"/>
      <c r="L51" s="16"/>
      <c r="M51" s="16"/>
      <c r="N51" s="16"/>
      <c r="O51" s="16"/>
      <c r="P51" s="16"/>
      <c r="Q51" s="16"/>
      <c r="R51" s="16"/>
      <c r="S51" s="16"/>
      <c r="T51" s="16"/>
      <c r="U51" s="16"/>
    </row>
    <row r="52" spans="1:21" s="59" customFormat="1" ht="14">
      <c r="A52" s="16"/>
      <c r="B52" s="16"/>
      <c r="C52" s="16"/>
      <c r="D52" s="16"/>
      <c r="E52" s="16"/>
      <c r="F52" s="16"/>
      <c r="G52" s="16"/>
      <c r="H52" s="16"/>
      <c r="I52" s="16"/>
      <c r="J52" s="16"/>
      <c r="K52" s="16"/>
      <c r="L52" s="16"/>
      <c r="M52" s="16"/>
      <c r="N52" s="16"/>
      <c r="O52" s="16"/>
      <c r="P52" s="16"/>
      <c r="Q52" s="16"/>
      <c r="R52" s="16"/>
      <c r="S52" s="16"/>
      <c r="T52" s="16"/>
      <c r="U52" s="16"/>
    </row>
    <row r="53" spans="1:21" s="59" customFormat="1" ht="14">
      <c r="A53" s="16"/>
      <c r="B53" s="16"/>
      <c r="C53" s="16"/>
      <c r="D53" s="16"/>
      <c r="E53" s="16"/>
      <c r="F53" s="16"/>
      <c r="G53" s="16"/>
      <c r="H53" s="16"/>
      <c r="I53" s="16"/>
      <c r="J53" s="16"/>
      <c r="K53" s="16"/>
      <c r="L53" s="16"/>
      <c r="M53" s="16"/>
      <c r="N53" s="16"/>
      <c r="O53" s="16"/>
      <c r="P53" s="16"/>
      <c r="Q53" s="16"/>
      <c r="R53" s="16"/>
      <c r="S53" s="16"/>
      <c r="T53" s="16"/>
      <c r="U53" s="16"/>
    </row>
    <row r="54" spans="1:21" s="59" customFormat="1" ht="14">
      <c r="A54" s="16"/>
      <c r="B54" s="16"/>
      <c r="C54" s="16"/>
      <c r="D54" s="16"/>
      <c r="E54" s="16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16"/>
      <c r="R54" s="16"/>
      <c r="S54" s="16"/>
      <c r="T54" s="16"/>
      <c r="U54" s="16"/>
    </row>
    <row r="55" spans="1:21" s="59" customFormat="1" ht="14">
      <c r="A55" s="16"/>
      <c r="B55" s="16"/>
      <c r="C55" s="16"/>
      <c r="D55" s="16"/>
      <c r="E55" s="16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16"/>
      <c r="R55" s="16"/>
      <c r="S55" s="16"/>
      <c r="T55" s="16"/>
      <c r="U55" s="16"/>
    </row>
    <row r="56" spans="1:21" s="59" customFormat="1" ht="14">
      <c r="A56" s="16"/>
      <c r="B56" s="16"/>
      <c r="C56" s="16"/>
      <c r="D56" s="16"/>
      <c r="E56" s="16"/>
      <c r="F56" s="16"/>
      <c r="G56" s="16"/>
      <c r="H56" s="16"/>
      <c r="I56" s="16"/>
      <c r="J56" s="16"/>
      <c r="K56" s="16"/>
      <c r="L56" s="16"/>
      <c r="M56" s="16"/>
      <c r="N56" s="16"/>
      <c r="O56" s="16"/>
      <c r="P56" s="16"/>
      <c r="Q56" s="16"/>
      <c r="R56" s="16"/>
      <c r="S56" s="16"/>
      <c r="T56" s="16"/>
      <c r="U56" s="16"/>
    </row>
    <row r="57" spans="1:21" s="59" customFormat="1" ht="14">
      <c r="A57" s="16"/>
      <c r="B57" s="16"/>
      <c r="C57" s="16"/>
      <c r="D57" s="16"/>
      <c r="E57" s="16"/>
      <c r="F57" s="16"/>
      <c r="G57" s="16"/>
      <c r="H57" s="16"/>
      <c r="I57" s="16"/>
      <c r="J57" s="16"/>
      <c r="K57" s="16"/>
      <c r="L57" s="16"/>
      <c r="M57" s="16"/>
      <c r="N57" s="16"/>
      <c r="O57" s="16"/>
      <c r="P57" s="16"/>
      <c r="Q57" s="16"/>
      <c r="R57" s="16"/>
      <c r="S57" s="16"/>
      <c r="T57" s="16"/>
      <c r="U57" s="16"/>
    </row>
    <row r="58" spans="1:21" s="59" customFormat="1" ht="14">
      <c r="A58" s="16"/>
      <c r="B58" s="16"/>
      <c r="C58" s="16"/>
      <c r="D58" s="16"/>
      <c r="E58" s="16"/>
      <c r="F58" s="16"/>
      <c r="G58" s="16"/>
      <c r="H58" s="16"/>
      <c r="I58" s="16"/>
      <c r="J58" s="16"/>
      <c r="K58" s="16"/>
      <c r="L58" s="16"/>
      <c r="M58" s="16"/>
      <c r="N58" s="16"/>
      <c r="O58" s="16"/>
      <c r="P58" s="16"/>
      <c r="Q58" s="16"/>
      <c r="R58" s="16"/>
      <c r="S58" s="16"/>
      <c r="T58" s="16"/>
      <c r="U58" s="16"/>
    </row>
    <row r="59" spans="1:21" s="59" customFormat="1" ht="14">
      <c r="A59" s="16"/>
      <c r="B59" s="16"/>
      <c r="C59" s="16"/>
      <c r="D59" s="16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16"/>
      <c r="P59" s="16"/>
      <c r="Q59" s="16"/>
      <c r="R59" s="16"/>
      <c r="S59" s="16"/>
      <c r="T59" s="16"/>
      <c r="U59" s="16"/>
    </row>
    <row r="60" spans="1:21" s="59" customFormat="1" ht="14">
      <c r="A60" s="16"/>
      <c r="B60" s="16"/>
      <c r="C60" s="16"/>
      <c r="D60" s="16"/>
      <c r="E60" s="16"/>
      <c r="F60" s="16"/>
      <c r="G60" s="16"/>
      <c r="H60" s="16"/>
      <c r="I60" s="16"/>
      <c r="J60" s="16"/>
      <c r="K60" s="16"/>
      <c r="L60" s="16"/>
      <c r="M60" s="16"/>
      <c r="N60" s="16"/>
      <c r="O60" s="16"/>
      <c r="P60" s="16"/>
      <c r="Q60" s="16"/>
      <c r="R60" s="16"/>
      <c r="S60" s="16"/>
      <c r="T60" s="16"/>
      <c r="U60" s="16"/>
    </row>
    <row r="61" spans="1:21" s="59" customFormat="1" ht="14">
      <c r="A61" s="16"/>
      <c r="B61" s="16"/>
      <c r="C61" s="16"/>
      <c r="D61" s="16"/>
      <c r="E61" s="16"/>
      <c r="F61" s="16"/>
      <c r="G61" s="16"/>
      <c r="H61" s="16"/>
      <c r="I61" s="16"/>
      <c r="J61" s="16"/>
      <c r="K61" s="16"/>
      <c r="L61" s="16"/>
      <c r="M61" s="16"/>
      <c r="N61" s="16"/>
      <c r="O61" s="16"/>
      <c r="P61" s="16"/>
      <c r="Q61" s="16"/>
      <c r="R61" s="16"/>
      <c r="S61" s="16"/>
      <c r="T61" s="16"/>
      <c r="U61" s="16"/>
    </row>
    <row r="62" spans="1:21" s="59" customFormat="1" ht="14">
      <c r="A62" s="16"/>
      <c r="B62" s="16"/>
      <c r="C62" s="16"/>
      <c r="D62" s="16"/>
      <c r="E62" s="16"/>
      <c r="F62" s="16"/>
      <c r="G62" s="16"/>
      <c r="H62" s="16"/>
      <c r="I62" s="16"/>
      <c r="J62" s="16"/>
      <c r="K62" s="16"/>
      <c r="L62" s="16"/>
      <c r="M62" s="16"/>
      <c r="N62" s="16"/>
      <c r="O62" s="16"/>
      <c r="P62" s="16"/>
      <c r="Q62" s="16"/>
      <c r="R62" s="16"/>
      <c r="S62" s="16"/>
      <c r="T62" s="16"/>
      <c r="U62" s="16"/>
    </row>
    <row r="63" spans="1:21" s="59" customFormat="1" ht="14">
      <c r="A63" s="16"/>
      <c r="B63" s="16"/>
      <c r="C63" s="16"/>
      <c r="D63" s="16"/>
      <c r="E63" s="16"/>
      <c r="F63" s="16"/>
      <c r="G63" s="16"/>
      <c r="H63" s="16"/>
      <c r="I63" s="16"/>
      <c r="J63" s="16"/>
      <c r="K63" s="16"/>
      <c r="L63" s="16"/>
      <c r="M63" s="16"/>
      <c r="N63" s="16"/>
      <c r="O63" s="16"/>
      <c r="P63" s="16"/>
      <c r="Q63" s="16"/>
      <c r="R63" s="16"/>
      <c r="S63" s="16"/>
      <c r="T63" s="16"/>
      <c r="U63" s="16"/>
    </row>
    <row r="64" spans="1:21" s="59" customFormat="1" ht="14">
      <c r="A64" s="16"/>
      <c r="B64" s="16"/>
      <c r="C64" s="16"/>
      <c r="D64" s="16"/>
      <c r="E64" s="16"/>
      <c r="F64" s="16"/>
      <c r="G64" s="16"/>
      <c r="H64" s="16"/>
      <c r="I64" s="16"/>
      <c r="J64" s="16"/>
      <c r="K64" s="16"/>
      <c r="L64" s="16"/>
      <c r="M64" s="16"/>
      <c r="N64" s="16"/>
      <c r="O64" s="16"/>
      <c r="P64" s="16"/>
      <c r="Q64" s="16"/>
      <c r="R64" s="16"/>
      <c r="S64" s="16"/>
      <c r="T64" s="16"/>
      <c r="U64" s="16"/>
    </row>
    <row r="65" spans="1:21" s="59" customFormat="1" ht="14">
      <c r="A65" s="16"/>
      <c r="B65" s="16"/>
      <c r="C65" s="16"/>
      <c r="D65" s="16"/>
      <c r="E65" s="16"/>
      <c r="F65" s="16"/>
      <c r="G65" s="16"/>
      <c r="H65" s="16"/>
      <c r="I65" s="16"/>
      <c r="J65" s="16"/>
      <c r="K65" s="16"/>
      <c r="L65" s="16"/>
      <c r="M65" s="16"/>
      <c r="N65" s="16"/>
      <c r="O65" s="16"/>
      <c r="P65" s="16"/>
      <c r="Q65" s="16"/>
      <c r="R65" s="16"/>
      <c r="S65" s="16"/>
      <c r="T65" s="16"/>
      <c r="U65" s="16"/>
    </row>
    <row r="66" spans="1:21" s="59" customFormat="1" ht="14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6"/>
      <c r="L66" s="16"/>
      <c r="M66" s="16"/>
      <c r="N66" s="16"/>
      <c r="O66" s="16"/>
      <c r="P66" s="16"/>
      <c r="Q66" s="16"/>
      <c r="R66" s="16"/>
      <c r="S66" s="16"/>
      <c r="T66" s="16"/>
      <c r="U66" s="16"/>
    </row>
    <row r="67" spans="1:21" s="59" customFormat="1" ht="14">
      <c r="A67" s="16"/>
      <c r="B67" s="16"/>
      <c r="C67" s="16"/>
      <c r="D67" s="16"/>
      <c r="E67" s="16"/>
      <c r="F67" s="16"/>
      <c r="G67" s="16"/>
      <c r="H67" s="16"/>
      <c r="I67" s="16"/>
      <c r="J67" s="16"/>
      <c r="K67" s="16"/>
      <c r="L67" s="16"/>
      <c r="M67" s="16"/>
      <c r="N67" s="16"/>
      <c r="O67" s="16"/>
      <c r="P67" s="16"/>
      <c r="Q67" s="16"/>
      <c r="R67" s="16"/>
      <c r="S67" s="16"/>
      <c r="T67" s="16"/>
      <c r="U67" s="16"/>
    </row>
    <row r="68" spans="1:21" s="59" customFormat="1" ht="14">
      <c r="A68" s="16"/>
      <c r="B68" s="16"/>
      <c r="C68" s="16"/>
      <c r="D68" s="16"/>
      <c r="E68" s="16"/>
      <c r="F68" s="16"/>
      <c r="G68" s="16"/>
      <c r="H68" s="16"/>
      <c r="I68" s="16"/>
      <c r="J68" s="16"/>
      <c r="K68" s="16"/>
      <c r="L68" s="16"/>
      <c r="M68" s="16"/>
      <c r="N68" s="16"/>
      <c r="O68" s="16"/>
      <c r="P68" s="16"/>
      <c r="Q68" s="16"/>
      <c r="R68" s="16"/>
      <c r="S68" s="16"/>
      <c r="T68" s="16"/>
      <c r="U68" s="16"/>
    </row>
    <row r="69" spans="1:21" s="59" customFormat="1" ht="14">
      <c r="A69" s="16"/>
      <c r="B69" s="16"/>
      <c r="C69" s="16"/>
      <c r="D69" s="16"/>
      <c r="E69" s="16"/>
      <c r="F69" s="16"/>
      <c r="G69" s="16"/>
      <c r="H69" s="16"/>
      <c r="I69" s="16"/>
      <c r="J69" s="16"/>
      <c r="K69" s="16"/>
      <c r="L69" s="16"/>
      <c r="M69" s="16"/>
      <c r="N69" s="16"/>
      <c r="O69" s="16"/>
      <c r="P69" s="16"/>
      <c r="Q69" s="16"/>
      <c r="R69" s="16"/>
      <c r="S69" s="16"/>
      <c r="T69" s="16"/>
      <c r="U69" s="16"/>
    </row>
    <row r="70" spans="1:21" s="59" customFormat="1" ht="14">
      <c r="A70" s="16"/>
      <c r="B70" s="16"/>
      <c r="C70" s="16"/>
      <c r="D70" s="16"/>
      <c r="E70" s="16"/>
      <c r="F70" s="16"/>
      <c r="G70" s="16"/>
      <c r="H70" s="16"/>
      <c r="I70" s="16"/>
      <c r="J70" s="16"/>
      <c r="K70" s="16"/>
      <c r="L70" s="16"/>
      <c r="M70" s="16"/>
      <c r="N70" s="16"/>
      <c r="O70" s="16"/>
      <c r="P70" s="16"/>
      <c r="Q70" s="16"/>
      <c r="R70" s="16"/>
      <c r="S70" s="16"/>
      <c r="T70" s="16"/>
      <c r="U70" s="16"/>
    </row>
    <row r="71" spans="1:21" s="59" customFormat="1" ht="14">
      <c r="A71" s="16"/>
      <c r="B71" s="16"/>
      <c r="C71" s="16"/>
      <c r="D71" s="16"/>
      <c r="E71" s="16"/>
      <c r="F71" s="16"/>
      <c r="G71" s="16"/>
      <c r="H71" s="16"/>
      <c r="I71" s="16"/>
      <c r="J71" s="16"/>
      <c r="K71" s="16"/>
      <c r="L71" s="16"/>
      <c r="M71" s="16"/>
      <c r="N71" s="16"/>
      <c r="O71" s="16"/>
      <c r="P71" s="16"/>
      <c r="Q71" s="16"/>
      <c r="R71" s="16"/>
      <c r="S71" s="16"/>
      <c r="T71" s="16"/>
      <c r="U71" s="16"/>
    </row>
    <row r="72" spans="1:21" s="59" customFormat="1" ht="14">
      <c r="A72" s="16"/>
      <c r="B72" s="16"/>
      <c r="C72" s="16"/>
      <c r="D72" s="16"/>
      <c r="E72" s="16"/>
      <c r="F72" s="16"/>
      <c r="G72" s="16"/>
      <c r="H72" s="16"/>
      <c r="I72" s="16"/>
      <c r="J72" s="16"/>
      <c r="K72" s="16"/>
      <c r="L72" s="16"/>
      <c r="M72" s="16"/>
      <c r="N72" s="16"/>
      <c r="O72" s="16"/>
      <c r="P72" s="16"/>
      <c r="Q72" s="16"/>
      <c r="R72" s="16"/>
      <c r="S72" s="16"/>
      <c r="T72" s="16"/>
      <c r="U72" s="16"/>
    </row>
    <row r="73" spans="1:21" s="59" customFormat="1" ht="14">
      <c r="A73" s="16"/>
      <c r="B73" s="16"/>
      <c r="C73" s="16"/>
      <c r="D73" s="16"/>
      <c r="E73" s="16"/>
      <c r="F73" s="16"/>
      <c r="G73" s="16"/>
      <c r="H73" s="16"/>
      <c r="I73" s="16"/>
      <c r="J73" s="16"/>
      <c r="K73" s="16"/>
      <c r="L73" s="16"/>
      <c r="M73" s="16"/>
      <c r="N73" s="16"/>
      <c r="O73" s="16"/>
      <c r="P73" s="16"/>
      <c r="Q73" s="16"/>
      <c r="R73" s="16"/>
      <c r="S73" s="16"/>
      <c r="T73" s="16"/>
      <c r="U73" s="16"/>
    </row>
    <row r="74" spans="1:21" s="59" customFormat="1" ht="14">
      <c r="A74" s="16"/>
      <c r="B74" s="16"/>
      <c r="C74" s="16"/>
      <c r="D74" s="16"/>
      <c r="E74" s="16"/>
      <c r="F74" s="16"/>
      <c r="G74" s="16"/>
      <c r="H74" s="16"/>
      <c r="I74" s="16"/>
      <c r="J74" s="16"/>
      <c r="K74" s="16"/>
      <c r="L74" s="16"/>
      <c r="M74" s="16"/>
      <c r="N74" s="16"/>
      <c r="O74" s="16"/>
      <c r="P74" s="16"/>
      <c r="Q74" s="16"/>
      <c r="R74" s="16"/>
      <c r="S74" s="16"/>
      <c r="T74" s="16"/>
      <c r="U74" s="16"/>
    </row>
    <row r="75" spans="1:21" s="59" customFormat="1" ht="14">
      <c r="A75" s="16"/>
      <c r="B75" s="16"/>
      <c r="C75" s="16"/>
      <c r="D75" s="16"/>
      <c r="E75" s="16"/>
      <c r="F75" s="16"/>
      <c r="G75" s="16"/>
      <c r="H75" s="16"/>
      <c r="I75" s="16"/>
      <c r="J75" s="16"/>
      <c r="K75" s="16"/>
      <c r="L75" s="16"/>
      <c r="M75" s="16"/>
      <c r="N75" s="16"/>
      <c r="O75" s="16"/>
      <c r="P75" s="16"/>
      <c r="Q75" s="16"/>
      <c r="R75" s="16"/>
      <c r="S75" s="16"/>
      <c r="T75" s="16"/>
      <c r="U75" s="16"/>
    </row>
    <row r="76" spans="1:21" s="59" customFormat="1" ht="14">
      <c r="A76" s="16"/>
      <c r="B76" s="16"/>
      <c r="C76" s="16"/>
      <c r="D76" s="16"/>
      <c r="E76" s="16"/>
      <c r="F76" s="16"/>
      <c r="G76" s="16"/>
      <c r="H76" s="16"/>
      <c r="I76" s="16"/>
      <c r="J76" s="16"/>
      <c r="K76" s="16"/>
      <c r="L76" s="16"/>
      <c r="M76" s="16"/>
      <c r="N76" s="16"/>
      <c r="O76" s="16"/>
      <c r="P76" s="16"/>
      <c r="Q76" s="16"/>
      <c r="R76" s="16"/>
      <c r="S76" s="16"/>
      <c r="T76" s="16"/>
      <c r="U76" s="16"/>
    </row>
    <row r="77" spans="1:21" s="59" customFormat="1" ht="14">
      <c r="A77" s="16"/>
      <c r="B77" s="16"/>
      <c r="C77" s="16"/>
      <c r="D77" s="16"/>
      <c r="E77" s="16"/>
      <c r="F77" s="16"/>
      <c r="G77" s="16"/>
      <c r="H77" s="16"/>
      <c r="I77" s="16"/>
      <c r="J77" s="16"/>
      <c r="K77" s="16"/>
      <c r="L77" s="16"/>
      <c r="M77" s="16"/>
      <c r="N77" s="16"/>
      <c r="O77" s="16"/>
      <c r="P77" s="16"/>
      <c r="Q77" s="16"/>
      <c r="R77" s="16"/>
      <c r="S77" s="16"/>
      <c r="T77" s="16"/>
      <c r="U77" s="16"/>
    </row>
    <row r="78" spans="1:21" s="59" customFormat="1" ht="14">
      <c r="A78" s="16"/>
      <c r="B78" s="16"/>
      <c r="C78" s="16"/>
      <c r="D78" s="16"/>
      <c r="E78" s="16"/>
      <c r="F78" s="16"/>
      <c r="G78" s="16"/>
      <c r="H78" s="16"/>
      <c r="I78" s="16"/>
      <c r="J78" s="16"/>
      <c r="K78" s="16"/>
      <c r="L78" s="16"/>
      <c r="M78" s="16"/>
      <c r="N78" s="16"/>
      <c r="O78" s="16"/>
      <c r="P78" s="16"/>
      <c r="Q78" s="16"/>
      <c r="R78" s="16"/>
      <c r="S78" s="16"/>
      <c r="T78" s="16"/>
      <c r="U78" s="16"/>
    </row>
    <row r="79" spans="1:21" s="59" customFormat="1" ht="14">
      <c r="A79" s="16"/>
      <c r="B79" s="16"/>
      <c r="C79" s="16"/>
      <c r="D79" s="16"/>
      <c r="E79" s="16"/>
      <c r="F79" s="16"/>
      <c r="G79" s="16"/>
      <c r="H79" s="16"/>
      <c r="I79" s="16"/>
      <c r="J79" s="16"/>
      <c r="K79" s="16"/>
      <c r="L79" s="16"/>
      <c r="M79" s="16"/>
      <c r="N79" s="16"/>
      <c r="O79" s="16"/>
      <c r="P79" s="16"/>
      <c r="Q79" s="16"/>
      <c r="R79" s="16"/>
      <c r="S79" s="16"/>
      <c r="T79" s="16"/>
      <c r="U79" s="16"/>
    </row>
    <row r="80" spans="1:21" s="59" customFormat="1" ht="14">
      <c r="A80" s="16"/>
      <c r="B80" s="16"/>
      <c r="C80" s="16"/>
      <c r="D80" s="16"/>
      <c r="E80" s="16"/>
      <c r="F80" s="16"/>
      <c r="G80" s="16"/>
      <c r="H80" s="16"/>
      <c r="I80" s="16"/>
      <c r="J80" s="16"/>
      <c r="K80" s="16"/>
      <c r="L80" s="16"/>
      <c r="M80" s="16"/>
      <c r="N80" s="16"/>
      <c r="O80" s="16"/>
      <c r="P80" s="16"/>
      <c r="Q80" s="16"/>
      <c r="R80" s="16"/>
      <c r="S80" s="16"/>
      <c r="T80" s="16"/>
      <c r="U80" s="16"/>
    </row>
    <row r="81" spans="1:21" s="59" customFormat="1" ht="14">
      <c r="A81" s="16"/>
      <c r="B81" s="16"/>
      <c r="C81" s="16"/>
      <c r="D81" s="16"/>
      <c r="E81" s="16"/>
      <c r="F81" s="16"/>
      <c r="G81" s="16"/>
      <c r="H81" s="16"/>
      <c r="I81" s="16"/>
      <c r="J81" s="16"/>
      <c r="K81" s="16"/>
      <c r="L81" s="16"/>
      <c r="M81" s="16"/>
      <c r="N81" s="16"/>
      <c r="O81" s="16"/>
      <c r="P81" s="16"/>
      <c r="Q81" s="16"/>
      <c r="R81" s="16"/>
      <c r="S81" s="16"/>
      <c r="T81" s="16"/>
      <c r="U81" s="16"/>
    </row>
    <row r="82" spans="1:21" s="59" customFormat="1" ht="14">
      <c r="A82" s="16"/>
      <c r="B82" s="16"/>
      <c r="C82" s="16"/>
      <c r="D82" s="16"/>
      <c r="E82" s="16"/>
      <c r="F82" s="16"/>
      <c r="G82" s="16"/>
      <c r="H82" s="16"/>
      <c r="I82" s="16"/>
      <c r="J82" s="16"/>
      <c r="K82" s="16"/>
      <c r="L82" s="16"/>
      <c r="M82" s="16"/>
      <c r="N82" s="16"/>
      <c r="O82" s="16"/>
      <c r="P82" s="16"/>
      <c r="Q82" s="16"/>
      <c r="R82" s="16"/>
      <c r="S82" s="16"/>
      <c r="T82" s="16"/>
      <c r="U82" s="16"/>
    </row>
    <row r="83" spans="1:21" s="59" customFormat="1" ht="14">
      <c r="A83" s="16"/>
      <c r="B83" s="16"/>
      <c r="C83" s="16"/>
      <c r="D83" s="16"/>
      <c r="E83" s="16"/>
      <c r="F83" s="16"/>
      <c r="G83" s="16"/>
      <c r="H83" s="16"/>
      <c r="I83" s="16"/>
      <c r="J83" s="16"/>
      <c r="K83" s="16"/>
      <c r="L83" s="16"/>
      <c r="M83" s="16"/>
      <c r="N83" s="16"/>
      <c r="O83" s="16"/>
      <c r="P83" s="16"/>
      <c r="Q83" s="16"/>
      <c r="R83" s="16"/>
      <c r="S83" s="16"/>
      <c r="T83" s="16"/>
      <c r="U83" s="16"/>
    </row>
    <row r="84" spans="1:21" s="59" customFormat="1" ht="14">
      <c r="A84" s="16"/>
      <c r="B84" s="16"/>
      <c r="C84" s="16"/>
      <c r="D84" s="16"/>
      <c r="E84" s="16"/>
      <c r="F84" s="16"/>
      <c r="G84" s="16"/>
      <c r="H84" s="16"/>
      <c r="I84" s="16"/>
      <c r="J84" s="16"/>
      <c r="K84" s="16"/>
      <c r="L84" s="16"/>
      <c r="M84" s="16"/>
      <c r="N84" s="16"/>
      <c r="O84" s="16"/>
      <c r="P84" s="16"/>
      <c r="Q84" s="16"/>
      <c r="R84" s="16"/>
      <c r="S84" s="16"/>
      <c r="T84" s="16"/>
      <c r="U84" s="16"/>
    </row>
    <row r="85" spans="1:21" s="59" customFormat="1" ht="14">
      <c r="A85" s="16"/>
      <c r="B85" s="16"/>
      <c r="C85" s="16"/>
      <c r="D85" s="16"/>
      <c r="E85" s="16"/>
      <c r="F85" s="16"/>
      <c r="G85" s="16"/>
      <c r="H85" s="16"/>
      <c r="I85" s="16"/>
      <c r="J85" s="16"/>
      <c r="K85" s="16"/>
      <c r="L85" s="16"/>
      <c r="M85" s="16"/>
      <c r="N85" s="16"/>
      <c r="O85" s="16"/>
      <c r="P85" s="16"/>
      <c r="Q85" s="16"/>
      <c r="R85" s="16"/>
      <c r="S85" s="16"/>
      <c r="T85" s="16"/>
      <c r="U85" s="16"/>
    </row>
    <row r="86" spans="1:21" s="59" customFormat="1" ht="14">
      <c r="A86" s="16"/>
      <c r="B86" s="16"/>
      <c r="C86" s="16"/>
      <c r="D86" s="16"/>
      <c r="E86" s="16"/>
      <c r="F86" s="16"/>
      <c r="G86" s="16"/>
      <c r="H86" s="16"/>
      <c r="I86" s="16"/>
      <c r="J86" s="16"/>
      <c r="K86" s="16"/>
      <c r="L86" s="16"/>
      <c r="M86" s="16"/>
      <c r="N86" s="16"/>
      <c r="O86" s="16"/>
      <c r="P86" s="16"/>
      <c r="Q86" s="16"/>
      <c r="R86" s="16"/>
      <c r="S86" s="16"/>
      <c r="T86" s="16"/>
      <c r="U86" s="16"/>
    </row>
    <row r="87" spans="1:21" s="59" customFormat="1" ht="14">
      <c r="A87" s="16"/>
      <c r="B87" s="16"/>
      <c r="C87" s="16"/>
      <c r="D87" s="16"/>
      <c r="E87" s="16"/>
      <c r="F87" s="16"/>
      <c r="G87" s="16"/>
      <c r="H87" s="16"/>
      <c r="I87" s="16"/>
      <c r="J87" s="16"/>
      <c r="K87" s="16"/>
      <c r="L87" s="16"/>
      <c r="M87" s="16"/>
      <c r="N87" s="16"/>
      <c r="O87" s="16"/>
      <c r="P87" s="16"/>
      <c r="Q87" s="16"/>
      <c r="R87" s="16"/>
      <c r="S87" s="16"/>
      <c r="T87" s="16"/>
      <c r="U87" s="16"/>
    </row>
    <row r="88" spans="1:21" s="59" customFormat="1" ht="14">
      <c r="A88" s="16"/>
      <c r="B88" s="16"/>
      <c r="C88" s="16"/>
      <c r="D88" s="16"/>
      <c r="E88" s="16"/>
      <c r="F88" s="16"/>
      <c r="G88" s="16"/>
      <c r="H88" s="16"/>
      <c r="I88" s="16"/>
      <c r="J88" s="16"/>
      <c r="K88" s="16"/>
      <c r="L88" s="16"/>
      <c r="M88" s="16"/>
      <c r="N88" s="16"/>
      <c r="O88" s="16"/>
      <c r="P88" s="16"/>
      <c r="Q88" s="16"/>
      <c r="R88" s="16"/>
      <c r="S88" s="16"/>
      <c r="T88" s="16"/>
      <c r="U88" s="16"/>
    </row>
    <row r="89" spans="1:21" s="59" customFormat="1" ht="14">
      <c r="A89" s="16"/>
      <c r="B89" s="16"/>
      <c r="C89" s="16"/>
      <c r="D89" s="16"/>
      <c r="E89" s="16"/>
      <c r="F89" s="16"/>
      <c r="G89" s="16"/>
      <c r="H89" s="16"/>
      <c r="I89" s="16"/>
      <c r="J89" s="16"/>
      <c r="K89" s="16"/>
      <c r="L89" s="16"/>
      <c r="M89" s="16"/>
      <c r="N89" s="16"/>
      <c r="O89" s="16"/>
      <c r="P89" s="16"/>
      <c r="Q89" s="16"/>
      <c r="R89" s="16"/>
      <c r="S89" s="16"/>
      <c r="T89" s="16"/>
      <c r="U89" s="16"/>
    </row>
    <row r="90" spans="1:21" s="59" customFormat="1" ht="14">
      <c r="A90" s="16"/>
      <c r="B90" s="16"/>
      <c r="C90" s="16"/>
      <c r="D90" s="16"/>
      <c r="E90" s="16"/>
      <c r="F90" s="16"/>
      <c r="G90" s="16"/>
      <c r="H90" s="16"/>
      <c r="I90" s="16"/>
      <c r="J90" s="16"/>
      <c r="K90" s="16"/>
      <c r="L90" s="16"/>
      <c r="M90" s="16"/>
      <c r="N90" s="16"/>
      <c r="O90" s="16"/>
      <c r="P90" s="16"/>
      <c r="Q90" s="16"/>
      <c r="R90" s="16"/>
      <c r="S90" s="16"/>
      <c r="T90" s="16"/>
      <c r="U90" s="16"/>
    </row>
    <row r="91" spans="1:21" s="59" customFormat="1" ht="14">
      <c r="A91" s="16"/>
      <c r="B91" s="16"/>
      <c r="C91" s="16"/>
      <c r="D91" s="16"/>
      <c r="E91" s="16"/>
      <c r="F91" s="16"/>
      <c r="G91" s="16"/>
      <c r="H91" s="16"/>
      <c r="I91" s="16"/>
      <c r="J91" s="16"/>
      <c r="K91" s="16"/>
      <c r="L91" s="16"/>
      <c r="M91" s="16"/>
      <c r="N91" s="16"/>
      <c r="O91" s="16"/>
      <c r="P91" s="16"/>
      <c r="Q91" s="16"/>
      <c r="R91" s="16"/>
      <c r="S91" s="16"/>
      <c r="T91" s="16"/>
      <c r="U91" s="16"/>
    </row>
    <row r="92" spans="1:21" s="59" customFormat="1" ht="14">
      <c r="A92" s="16"/>
      <c r="B92" s="16"/>
      <c r="C92" s="16"/>
      <c r="D92" s="16"/>
      <c r="E92" s="16"/>
      <c r="F92" s="16"/>
      <c r="G92" s="16"/>
      <c r="H92" s="16"/>
      <c r="I92" s="16"/>
      <c r="J92" s="16"/>
      <c r="K92" s="16"/>
      <c r="L92" s="16"/>
      <c r="M92" s="16"/>
      <c r="N92" s="16"/>
      <c r="O92" s="16"/>
      <c r="P92" s="16"/>
      <c r="Q92" s="16"/>
      <c r="R92" s="16"/>
      <c r="S92" s="16"/>
      <c r="T92" s="16"/>
      <c r="U92" s="16"/>
    </row>
    <row r="93" spans="1:21" s="59" customFormat="1" ht="14">
      <c r="A93" s="16"/>
      <c r="B93" s="16"/>
      <c r="C93" s="16"/>
      <c r="D93" s="16"/>
      <c r="E93" s="16"/>
      <c r="F93" s="16"/>
      <c r="G93" s="16"/>
      <c r="H93" s="16"/>
      <c r="I93" s="16"/>
      <c r="J93" s="16"/>
      <c r="K93" s="16"/>
      <c r="L93" s="16"/>
      <c r="M93" s="16"/>
      <c r="N93" s="16"/>
      <c r="O93" s="16"/>
      <c r="P93" s="16"/>
      <c r="Q93" s="16"/>
      <c r="R93" s="16"/>
      <c r="S93" s="16"/>
      <c r="T93" s="16"/>
      <c r="U93" s="16"/>
    </row>
    <row r="94" spans="1:21" s="59" customFormat="1" ht="14">
      <c r="A94" s="16"/>
      <c r="B94" s="16"/>
      <c r="C94" s="16"/>
      <c r="D94" s="16"/>
      <c r="E94" s="16"/>
      <c r="F94" s="16"/>
      <c r="G94" s="16"/>
      <c r="H94" s="16"/>
      <c r="I94" s="16"/>
      <c r="J94" s="16"/>
      <c r="K94" s="16"/>
      <c r="L94" s="16"/>
      <c r="M94" s="16"/>
      <c r="N94" s="16"/>
      <c r="O94" s="16"/>
      <c r="P94" s="16"/>
      <c r="Q94" s="16"/>
      <c r="R94" s="16"/>
      <c r="S94" s="16"/>
      <c r="T94" s="16"/>
      <c r="U94" s="16"/>
    </row>
    <row r="95" spans="1:21" s="59" customFormat="1" ht="14">
      <c r="A95" s="16"/>
      <c r="B95" s="16"/>
      <c r="C95" s="16"/>
      <c r="D95" s="16"/>
      <c r="E95" s="16"/>
      <c r="F95" s="16"/>
      <c r="G95" s="16"/>
      <c r="H95" s="16"/>
      <c r="I95" s="16"/>
      <c r="J95" s="16"/>
      <c r="K95" s="16"/>
      <c r="L95" s="16"/>
      <c r="M95" s="16"/>
      <c r="N95" s="16"/>
      <c r="O95" s="16"/>
      <c r="P95" s="16"/>
      <c r="Q95" s="16"/>
      <c r="R95" s="16"/>
      <c r="S95" s="16"/>
      <c r="T95" s="16"/>
      <c r="U95" s="16"/>
    </row>
    <row r="96" spans="1:21" s="59" customFormat="1" ht="14">
      <c r="A96" s="16"/>
      <c r="B96" s="16"/>
      <c r="C96" s="16"/>
      <c r="D96" s="16"/>
      <c r="E96" s="16"/>
      <c r="F96" s="16"/>
      <c r="G96" s="16"/>
      <c r="H96" s="16"/>
      <c r="I96" s="16"/>
      <c r="J96" s="16"/>
      <c r="K96" s="16"/>
      <c r="L96" s="16"/>
      <c r="M96" s="16"/>
      <c r="N96" s="16"/>
      <c r="O96" s="16"/>
      <c r="P96" s="16"/>
      <c r="Q96" s="16"/>
      <c r="R96" s="16"/>
      <c r="S96" s="16"/>
      <c r="T96" s="16"/>
      <c r="U96" s="16"/>
    </row>
    <row r="97" spans="1:21" s="59" customFormat="1" ht="14">
      <c r="A97" s="16"/>
      <c r="B97" s="16"/>
      <c r="C97" s="16"/>
      <c r="D97" s="16"/>
      <c r="E97" s="16"/>
      <c r="F97" s="16"/>
      <c r="G97" s="16"/>
      <c r="H97" s="16"/>
      <c r="I97" s="16"/>
      <c r="J97" s="16"/>
      <c r="K97" s="16"/>
      <c r="L97" s="16"/>
      <c r="M97" s="16"/>
      <c r="N97" s="16"/>
      <c r="O97" s="16"/>
      <c r="P97" s="16"/>
      <c r="Q97" s="16"/>
      <c r="R97" s="16"/>
      <c r="S97" s="16"/>
      <c r="T97" s="16"/>
      <c r="U97" s="16"/>
    </row>
    <row r="98" spans="1:21" s="59" customFormat="1" ht="14">
      <c r="A98" s="16"/>
      <c r="B98" s="16"/>
      <c r="C98" s="16"/>
      <c r="D98" s="16"/>
      <c r="E98" s="16"/>
      <c r="F98" s="16"/>
      <c r="G98" s="16"/>
      <c r="H98" s="16"/>
      <c r="I98" s="16"/>
      <c r="J98" s="16"/>
      <c r="K98" s="16"/>
      <c r="L98" s="16"/>
      <c r="M98" s="16"/>
      <c r="N98" s="16"/>
      <c r="O98" s="16"/>
      <c r="P98" s="16"/>
      <c r="Q98" s="16"/>
      <c r="R98" s="16"/>
      <c r="S98" s="16"/>
      <c r="T98" s="16"/>
      <c r="U98" s="16"/>
    </row>
    <row r="99" spans="1:21" s="59" customFormat="1" ht="14">
      <c r="A99" s="16"/>
      <c r="B99" s="16"/>
      <c r="C99" s="16"/>
      <c r="D99" s="16"/>
      <c r="E99" s="16"/>
      <c r="F99" s="16"/>
      <c r="G99" s="16"/>
      <c r="H99" s="16"/>
      <c r="I99" s="16"/>
      <c r="J99" s="16"/>
      <c r="K99" s="16"/>
      <c r="L99" s="16"/>
      <c r="M99" s="16"/>
      <c r="N99" s="16"/>
      <c r="O99" s="16"/>
      <c r="P99" s="16"/>
      <c r="Q99" s="16"/>
      <c r="R99" s="16"/>
      <c r="S99" s="16"/>
      <c r="T99" s="16"/>
      <c r="U99" s="16"/>
    </row>
    <row r="100" spans="1:21" s="59" customFormat="1" ht="14">
      <c r="A100" s="16"/>
      <c r="B100" s="16"/>
      <c r="C100" s="16"/>
      <c r="D100" s="16"/>
      <c r="E100" s="16"/>
      <c r="F100" s="16"/>
      <c r="G100" s="16"/>
      <c r="H100" s="16"/>
      <c r="I100" s="16"/>
      <c r="J100" s="16"/>
      <c r="K100" s="16"/>
      <c r="L100" s="16"/>
      <c r="M100" s="16"/>
      <c r="N100" s="16"/>
      <c r="O100" s="16"/>
      <c r="P100" s="16"/>
      <c r="Q100" s="16"/>
      <c r="R100" s="16"/>
      <c r="S100" s="16"/>
      <c r="T100" s="16"/>
      <c r="U100" s="16"/>
    </row>
    <row r="101" spans="1:21" s="59" customFormat="1" ht="14">
      <c r="A101" s="16"/>
      <c r="B101" s="16"/>
      <c r="C101" s="16"/>
      <c r="D101" s="16"/>
      <c r="E101" s="16"/>
      <c r="F101" s="16"/>
      <c r="G101" s="16"/>
      <c r="H101" s="16"/>
      <c r="I101" s="16"/>
      <c r="J101" s="16"/>
      <c r="K101" s="16"/>
      <c r="L101" s="16"/>
      <c r="M101" s="16"/>
      <c r="N101" s="16"/>
      <c r="O101" s="16"/>
      <c r="P101" s="16"/>
      <c r="Q101" s="16"/>
      <c r="R101" s="16"/>
      <c r="S101" s="16"/>
      <c r="T101" s="16"/>
      <c r="U101" s="16"/>
    </row>
    <row r="102" spans="1:21" s="59" customFormat="1" ht="14">
      <c r="A102" s="16"/>
      <c r="B102" s="16"/>
      <c r="C102" s="16"/>
      <c r="D102" s="16"/>
      <c r="E102" s="16"/>
      <c r="F102" s="16"/>
      <c r="G102" s="16"/>
      <c r="H102" s="16"/>
      <c r="I102" s="16"/>
      <c r="J102" s="16"/>
      <c r="K102" s="16"/>
      <c r="L102" s="16"/>
      <c r="M102" s="16"/>
      <c r="N102" s="16"/>
      <c r="O102" s="16"/>
      <c r="P102" s="16"/>
      <c r="Q102" s="16"/>
      <c r="R102" s="16"/>
      <c r="S102" s="16"/>
      <c r="T102" s="16"/>
      <c r="U102" s="16"/>
    </row>
    <row r="103" spans="1:21" s="59" customFormat="1" ht="14">
      <c r="A103" s="16"/>
      <c r="B103" s="16"/>
      <c r="C103" s="16"/>
      <c r="D103" s="16"/>
      <c r="E103" s="16"/>
      <c r="F103" s="16"/>
      <c r="G103" s="16"/>
      <c r="H103" s="16"/>
      <c r="I103" s="16"/>
      <c r="J103" s="16"/>
      <c r="K103" s="16"/>
      <c r="L103" s="16"/>
      <c r="M103" s="16"/>
      <c r="N103" s="16"/>
      <c r="O103" s="16"/>
      <c r="P103" s="16"/>
      <c r="Q103" s="16"/>
      <c r="R103" s="16"/>
      <c r="S103" s="16"/>
      <c r="T103" s="16"/>
      <c r="U103" s="16"/>
    </row>
    <row r="104" spans="1:21" s="59" customFormat="1" ht="14">
      <c r="A104" s="16"/>
      <c r="B104" s="16"/>
      <c r="C104" s="16"/>
      <c r="D104" s="16"/>
      <c r="E104" s="16"/>
      <c r="F104" s="16"/>
      <c r="G104" s="16"/>
      <c r="H104" s="16"/>
      <c r="I104" s="16"/>
      <c r="J104" s="16"/>
      <c r="K104" s="16"/>
      <c r="L104" s="16"/>
      <c r="M104" s="16"/>
      <c r="N104" s="16"/>
      <c r="O104" s="16"/>
      <c r="P104" s="16"/>
      <c r="Q104" s="16"/>
      <c r="R104" s="16"/>
      <c r="S104" s="16"/>
      <c r="T104" s="16"/>
      <c r="U104" s="16"/>
    </row>
    <row r="105" spans="1:21" s="59" customFormat="1" ht="14">
      <c r="A105" s="16"/>
      <c r="B105" s="16"/>
      <c r="C105" s="16"/>
      <c r="D105" s="16"/>
      <c r="E105" s="16"/>
      <c r="F105" s="16"/>
      <c r="G105" s="16"/>
      <c r="H105" s="16"/>
      <c r="I105" s="16"/>
      <c r="J105" s="16"/>
      <c r="K105" s="16"/>
      <c r="L105" s="16"/>
      <c r="M105" s="16"/>
      <c r="N105" s="16"/>
      <c r="O105" s="16"/>
      <c r="P105" s="16"/>
      <c r="Q105" s="16"/>
      <c r="R105" s="16"/>
      <c r="S105" s="16"/>
      <c r="T105" s="16"/>
      <c r="U105" s="16"/>
    </row>
    <row r="106" spans="1:21" s="59" customFormat="1" ht="14">
      <c r="A106" s="16"/>
      <c r="B106" s="16"/>
      <c r="C106" s="16"/>
      <c r="D106" s="16"/>
      <c r="E106" s="16"/>
      <c r="F106" s="16"/>
      <c r="G106" s="16"/>
      <c r="H106" s="16"/>
      <c r="I106" s="16"/>
      <c r="J106" s="16"/>
      <c r="K106" s="16"/>
      <c r="L106" s="16"/>
      <c r="M106" s="16"/>
      <c r="N106" s="16"/>
      <c r="O106" s="16"/>
      <c r="P106" s="16"/>
      <c r="Q106" s="16"/>
      <c r="R106" s="16"/>
      <c r="S106" s="16"/>
      <c r="T106" s="16"/>
      <c r="U106" s="16"/>
    </row>
    <row r="107" spans="1:21" s="59" customFormat="1" ht="14">
      <c r="A107" s="16"/>
      <c r="B107" s="16"/>
      <c r="C107" s="16"/>
      <c r="D107" s="16"/>
      <c r="E107" s="16"/>
      <c r="F107" s="16"/>
      <c r="G107" s="16"/>
      <c r="H107" s="16"/>
      <c r="I107" s="16"/>
      <c r="J107" s="16"/>
      <c r="K107" s="16"/>
      <c r="L107" s="16"/>
      <c r="M107" s="16"/>
      <c r="N107" s="16"/>
      <c r="O107" s="16"/>
      <c r="P107" s="16"/>
      <c r="Q107" s="16"/>
      <c r="R107" s="16"/>
      <c r="S107" s="16"/>
      <c r="T107" s="16"/>
      <c r="U107" s="16"/>
    </row>
    <row r="108" spans="1:21" s="59" customFormat="1" ht="14">
      <c r="A108" s="16"/>
      <c r="B108" s="16"/>
      <c r="C108" s="16"/>
      <c r="D108" s="16"/>
      <c r="E108" s="16"/>
      <c r="F108" s="16"/>
      <c r="G108" s="16"/>
      <c r="H108" s="16"/>
      <c r="I108" s="16"/>
      <c r="J108" s="16"/>
      <c r="K108" s="16"/>
      <c r="L108" s="16"/>
      <c r="M108" s="16"/>
      <c r="N108" s="16"/>
      <c r="O108" s="16"/>
      <c r="P108" s="16"/>
      <c r="Q108" s="16"/>
      <c r="R108" s="16"/>
      <c r="S108" s="16"/>
      <c r="T108" s="16"/>
      <c r="U108" s="16"/>
    </row>
    <row r="109" spans="1:21" s="59" customFormat="1" ht="14">
      <c r="A109" s="16"/>
      <c r="B109" s="16"/>
      <c r="C109" s="16"/>
      <c r="D109" s="16"/>
      <c r="E109" s="16"/>
      <c r="F109" s="16"/>
      <c r="G109" s="16"/>
      <c r="H109" s="16"/>
      <c r="I109" s="16"/>
      <c r="J109" s="16"/>
      <c r="K109" s="16"/>
      <c r="L109" s="16"/>
      <c r="M109" s="16"/>
      <c r="N109" s="16"/>
      <c r="O109" s="16"/>
      <c r="P109" s="16"/>
      <c r="Q109" s="16"/>
      <c r="R109" s="16"/>
      <c r="S109" s="16"/>
      <c r="T109" s="16"/>
      <c r="U109" s="16"/>
    </row>
    <row r="110" spans="1:21" s="59" customFormat="1" ht="14">
      <c r="A110" s="16"/>
      <c r="B110" s="16"/>
      <c r="C110" s="16"/>
      <c r="D110" s="16"/>
      <c r="E110" s="16"/>
      <c r="F110" s="16"/>
      <c r="G110" s="16"/>
      <c r="H110" s="16"/>
      <c r="I110" s="16"/>
      <c r="J110" s="16"/>
      <c r="K110" s="16"/>
      <c r="L110" s="16"/>
      <c r="M110" s="16"/>
      <c r="N110" s="16"/>
      <c r="O110" s="16"/>
      <c r="P110" s="16"/>
      <c r="Q110" s="16"/>
      <c r="R110" s="16"/>
      <c r="S110" s="16"/>
      <c r="T110" s="16"/>
      <c r="U110" s="16"/>
    </row>
    <row r="111" spans="1:21" s="59" customFormat="1" ht="14">
      <c r="A111" s="16"/>
      <c r="B111" s="16"/>
      <c r="C111" s="16"/>
      <c r="D111" s="16"/>
      <c r="E111" s="16"/>
      <c r="F111" s="16"/>
      <c r="G111" s="16"/>
      <c r="H111" s="16"/>
      <c r="I111" s="16"/>
      <c r="J111" s="16"/>
      <c r="K111" s="16"/>
      <c r="L111" s="16"/>
      <c r="M111" s="16"/>
      <c r="N111" s="16"/>
      <c r="O111" s="16"/>
      <c r="P111" s="16"/>
      <c r="Q111" s="16"/>
      <c r="R111" s="16"/>
      <c r="S111" s="16"/>
      <c r="T111" s="16"/>
      <c r="U111" s="16"/>
    </row>
    <row r="112" spans="1:21" s="59" customFormat="1" ht="14">
      <c r="A112" s="16"/>
      <c r="B112" s="16"/>
      <c r="C112" s="16"/>
      <c r="D112" s="16"/>
      <c r="E112" s="16"/>
      <c r="F112" s="16"/>
      <c r="G112" s="16"/>
      <c r="H112" s="16"/>
      <c r="I112" s="16"/>
      <c r="J112" s="16"/>
      <c r="K112" s="16"/>
      <c r="L112" s="21"/>
      <c r="M112" s="21"/>
      <c r="N112" s="21"/>
      <c r="O112" s="21"/>
      <c r="P112" s="21"/>
      <c r="Q112" s="16"/>
      <c r="R112" s="16"/>
      <c r="S112" s="16"/>
      <c r="T112" s="16"/>
      <c r="U112" s="16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X140"/>
  <sheetViews>
    <sheetView showGridLines="0" zoomScale="30" zoomScaleNormal="30" zoomScaleSheetLayoutView="20" zoomScalePageLayoutView="30" workbookViewId="0">
      <selection activeCell="S9" sqref="S9"/>
    </sheetView>
  </sheetViews>
  <sheetFormatPr baseColWidth="10" defaultColWidth="0" defaultRowHeight="0" customHeight="1" zeroHeight="1"/>
  <cols>
    <col min="1" max="1" width="5.8320312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22" width="12.33203125" style="16" hidden="1" customWidth="1"/>
    <col min="23" max="50" width="11" style="16" hidden="1" customWidth="1"/>
    <col min="51" max="16384" width="10" style="16" hidden="1"/>
  </cols>
  <sheetData>
    <row r="1" spans="1:22" ht="14">
      <c r="G1" s="16" t="s">
        <v>132</v>
      </c>
    </row>
    <row r="2" spans="1:22" ht="14"/>
    <row r="3" spans="1:22" ht="19.5" customHeight="1"/>
    <row r="4" spans="1:22" ht="14"/>
    <row r="5" spans="1:22" ht="17.25" customHeight="1"/>
    <row r="6" spans="1:22" ht="17.25" customHeight="1">
      <c r="E6" s="18"/>
      <c r="F6" s="18"/>
    </row>
    <row r="7" spans="1:22" ht="17.25" customHeight="1">
      <c r="E7" s="18"/>
      <c r="F7" s="18"/>
    </row>
    <row r="8" spans="1:22" ht="17.25" customHeight="1">
      <c r="E8" s="18"/>
      <c r="F8" s="18"/>
    </row>
    <row r="9" spans="1:22" ht="17.25" customHeight="1">
      <c r="E9" s="18"/>
      <c r="F9" s="18"/>
    </row>
    <row r="10" spans="1:22" s="17" customFormat="1" ht="17.25" customHeight="1">
      <c r="A10" s="16"/>
      <c r="B10" s="16"/>
      <c r="C10" s="16"/>
      <c r="D10" s="16"/>
      <c r="E10" s="18"/>
      <c r="F10" s="19"/>
      <c r="V10" s="16"/>
    </row>
    <row r="11" spans="1:22" s="17" customFormat="1" ht="17.25" customHeight="1">
      <c r="A11" s="16"/>
      <c r="B11" s="16"/>
      <c r="C11" s="16"/>
      <c r="D11" s="16"/>
      <c r="E11" s="18"/>
      <c r="F11" s="19"/>
      <c r="V11" s="16"/>
    </row>
    <row r="12" spans="1:22" s="17" customFormat="1" ht="17.25" customHeight="1">
      <c r="A12" s="16"/>
      <c r="B12" s="16"/>
      <c r="C12" s="16"/>
      <c r="D12" s="16"/>
      <c r="E12" s="18"/>
      <c r="F12" s="209" t="s">
        <v>160</v>
      </c>
      <c r="G12" s="210"/>
      <c r="H12" s="210"/>
      <c r="I12" s="211"/>
      <c r="V12" s="16"/>
    </row>
    <row r="13" spans="1:22" s="17" customFormat="1" ht="17.25" customHeight="1">
      <c r="A13" s="16"/>
      <c r="B13" s="16"/>
      <c r="C13" s="16"/>
      <c r="D13" s="16"/>
      <c r="E13" s="18"/>
      <c r="F13" s="212"/>
      <c r="G13" s="213"/>
      <c r="H13" s="213"/>
      <c r="I13" s="214"/>
      <c r="V13" s="16"/>
    </row>
    <row r="14" spans="1:22" s="17" customFormat="1" ht="17.25" customHeight="1">
      <c r="A14" s="16"/>
      <c r="B14" s="16"/>
      <c r="C14" s="16"/>
      <c r="D14" s="16"/>
      <c r="E14" s="16"/>
      <c r="F14" s="212"/>
      <c r="G14" s="213"/>
      <c r="H14" s="213"/>
      <c r="I14" s="214"/>
      <c r="V14" s="16"/>
    </row>
    <row r="15" spans="1:22" s="17" customFormat="1" ht="17.25" customHeight="1">
      <c r="A15" s="16"/>
      <c r="B15" s="16"/>
      <c r="C15" s="16"/>
      <c r="D15" s="16"/>
      <c r="E15" s="16"/>
      <c r="F15" s="212"/>
      <c r="G15" s="213"/>
      <c r="H15" s="213"/>
      <c r="I15" s="214"/>
      <c r="V15" s="16"/>
    </row>
    <row r="16" spans="1:22" s="17" customFormat="1" ht="17.25" customHeight="1">
      <c r="A16" s="16"/>
      <c r="B16" s="16"/>
      <c r="C16" s="16"/>
      <c r="D16" s="16"/>
      <c r="E16" s="16"/>
      <c r="F16" s="212"/>
      <c r="G16" s="213"/>
      <c r="H16" s="213"/>
      <c r="I16" s="214"/>
      <c r="V16" s="16"/>
    </row>
    <row r="17" spans="1:28" s="17" customFormat="1" ht="17.25" customHeight="1">
      <c r="A17" s="16"/>
      <c r="B17" s="16"/>
      <c r="C17" s="16"/>
      <c r="D17" s="16"/>
      <c r="E17" s="16"/>
      <c r="F17" s="212"/>
      <c r="G17" s="213"/>
      <c r="H17" s="213"/>
      <c r="I17" s="214"/>
      <c r="W17" s="16"/>
      <c r="X17" s="16"/>
    </row>
    <row r="18" spans="1:28" s="17" customFormat="1" ht="17.25" customHeight="1">
      <c r="A18" s="16"/>
      <c r="B18" s="16"/>
      <c r="C18" s="16"/>
      <c r="D18" s="16"/>
      <c r="E18" s="16"/>
      <c r="F18" s="215"/>
      <c r="G18" s="216"/>
      <c r="H18" s="216"/>
      <c r="I18" s="217"/>
    </row>
    <row r="19" spans="1:28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28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28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28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28" ht="15" customHeight="1">
      <c r="F23" s="218">
        <f>+GETPIVOTDATA("[Measures].[TOH]",'Tablas Dinámicas Auxiliares'!$A$105)</f>
        <v>7.313569283009011E-2</v>
      </c>
      <c r="G23" s="219"/>
      <c r="H23" s="219"/>
      <c r="I23" s="220"/>
      <c r="J23" s="20"/>
      <c r="K23" s="20"/>
      <c r="L23" s="20"/>
      <c r="M23" s="20"/>
      <c r="N23" s="20"/>
      <c r="O23" s="20"/>
      <c r="P23" s="20"/>
      <c r="Q23" s="20"/>
      <c r="R23" s="20"/>
    </row>
    <row r="24" spans="1:28" ht="15" customHeight="1">
      <c r="F24" s="218"/>
      <c r="G24" s="219"/>
      <c r="H24" s="219"/>
      <c r="I24" s="220"/>
      <c r="J24" s="20"/>
      <c r="K24" s="20"/>
      <c r="L24" s="20"/>
      <c r="M24" s="20"/>
      <c r="N24" s="20"/>
      <c r="O24" s="20"/>
      <c r="P24" s="20"/>
      <c r="Q24" s="20"/>
      <c r="R24" s="20"/>
    </row>
    <row r="25" spans="1:28" ht="15" customHeight="1">
      <c r="F25" s="218"/>
      <c r="G25" s="219"/>
      <c r="H25" s="219"/>
      <c r="I25" s="220"/>
      <c r="J25" s="20"/>
      <c r="K25" s="20"/>
      <c r="L25" s="20"/>
      <c r="M25" s="20"/>
      <c r="N25" s="20"/>
      <c r="O25" s="20"/>
      <c r="P25" s="20"/>
      <c r="Q25" s="20"/>
      <c r="R25" s="20"/>
    </row>
    <row r="26" spans="1:28" ht="15" customHeight="1">
      <c r="F26" s="218"/>
      <c r="G26" s="219"/>
      <c r="H26" s="219"/>
      <c r="I26" s="220"/>
      <c r="J26" s="20"/>
      <c r="K26" s="20"/>
      <c r="L26" s="20"/>
      <c r="M26" s="20"/>
      <c r="N26" s="20"/>
      <c r="O26" s="20"/>
      <c r="P26" s="20"/>
      <c r="Q26" s="20"/>
      <c r="R26" s="20"/>
      <c r="AB26" s="21"/>
    </row>
    <row r="27" spans="1:28" ht="15" customHeight="1">
      <c r="F27" s="218"/>
      <c r="G27" s="219"/>
      <c r="H27" s="219"/>
      <c r="I27" s="220"/>
      <c r="J27" s="20"/>
      <c r="K27" s="20"/>
      <c r="L27" s="20"/>
      <c r="M27" s="20"/>
      <c r="N27" s="20"/>
      <c r="O27" s="20"/>
      <c r="P27" s="20"/>
      <c r="Q27" s="20"/>
      <c r="R27" s="20"/>
    </row>
    <row r="28" spans="1:28" ht="15" customHeight="1">
      <c r="F28" s="221"/>
      <c r="G28" s="222"/>
      <c r="H28" s="222"/>
      <c r="I28" s="223"/>
      <c r="J28" s="20"/>
      <c r="K28" s="20"/>
      <c r="L28" s="20"/>
      <c r="M28" s="20"/>
      <c r="N28" s="20"/>
      <c r="O28" s="20"/>
      <c r="P28" s="20"/>
      <c r="Q28" s="20"/>
      <c r="R28" s="20"/>
    </row>
    <row r="29" spans="1:28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28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28" ht="14">
      <c r="I31" s="20"/>
      <c r="J31" s="20"/>
      <c r="K31" s="20"/>
      <c r="L31" s="20"/>
      <c r="M31" s="20"/>
      <c r="N31" s="20"/>
      <c r="O31" s="20"/>
      <c r="P31" s="20"/>
      <c r="Q31" s="20"/>
      <c r="R31" s="20"/>
    </row>
    <row r="32" spans="1:28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colBreaks count="1" manualBreakCount="1">
    <brk id="28" max="49" man="1"/>
  </colBreaks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U140"/>
  <sheetViews>
    <sheetView showGridLines="0" topLeftCell="A19" zoomScale="30" zoomScaleNormal="30" zoomScaleSheetLayoutView="20" zoomScalePageLayoutView="30" workbookViewId="0">
      <selection activeCell="R8" sqref="R8"/>
    </sheetView>
  </sheetViews>
  <sheetFormatPr baseColWidth="10" defaultColWidth="0" defaultRowHeight="0" customHeight="1" zeroHeight="1"/>
  <cols>
    <col min="1" max="1" width="5.75" style="16" customWidth="1"/>
    <col min="2" max="2" width="28.83203125" style="16" customWidth="1"/>
    <col min="3" max="3" width="14.5" style="16" customWidth="1"/>
    <col min="4" max="5" width="5.83203125" style="16" customWidth="1"/>
    <col min="6" max="6" width="24.83203125" style="16" customWidth="1"/>
    <col min="7" max="7" width="11.83203125" style="16" customWidth="1"/>
    <col min="8" max="9" width="22.58203125" style="16" customWidth="1"/>
    <col min="10" max="10" width="7.58203125" style="16" customWidth="1"/>
    <col min="11" max="11" width="5.83203125" style="16" customWidth="1"/>
    <col min="12" max="16" width="22.58203125" style="16" customWidth="1"/>
    <col min="17" max="17" width="5.83203125" style="16" customWidth="1"/>
    <col min="18" max="18" width="7.58203125" style="16" customWidth="1"/>
    <col min="19" max="19" width="24.25" style="16" customWidth="1"/>
    <col min="20" max="20" width="12" style="16" customWidth="1"/>
    <col min="21" max="21" width="10.83203125" style="16" customWidth="1"/>
    <col min="22" max="16384" width="10" style="16" hidden="1"/>
  </cols>
  <sheetData>
    <row r="1" spans="1:9" ht="14">
      <c r="G1" s="16" t="s">
        <v>132</v>
      </c>
    </row>
    <row r="2" spans="1:9" ht="14"/>
    <row r="3" spans="1:9" ht="19.5" customHeight="1"/>
    <row r="4" spans="1:9" ht="14"/>
    <row r="5" spans="1:9" ht="17.25" customHeight="1"/>
    <row r="6" spans="1:9" ht="17.25" customHeight="1">
      <c r="E6" s="18"/>
      <c r="F6" s="18"/>
    </row>
    <row r="7" spans="1:9" ht="17.25" customHeight="1">
      <c r="E7" s="18"/>
      <c r="F7" s="18"/>
    </row>
    <row r="8" spans="1:9" ht="17.25" customHeight="1">
      <c r="E8" s="18"/>
      <c r="F8" s="18"/>
    </row>
    <row r="9" spans="1:9" ht="17.25" customHeight="1">
      <c r="E9" s="18"/>
      <c r="F9" s="18"/>
    </row>
    <row r="10" spans="1:9" ht="17.25" customHeight="1">
      <c r="E10" s="18"/>
      <c r="F10" s="18"/>
    </row>
    <row r="11" spans="1:9" s="17" customFormat="1" ht="17.25" customHeight="1">
      <c r="A11" s="16"/>
      <c r="B11" s="16"/>
      <c r="C11" s="16"/>
      <c r="D11" s="16"/>
      <c r="E11" s="18"/>
      <c r="F11" s="19"/>
    </row>
    <row r="12" spans="1:9" s="17" customFormat="1" ht="17.25" customHeight="1">
      <c r="A12" s="16"/>
      <c r="B12" s="16"/>
      <c r="C12" s="16"/>
      <c r="D12" s="16"/>
      <c r="E12" s="18"/>
      <c r="F12" s="224" t="s">
        <v>203</v>
      </c>
      <c r="G12" s="225"/>
      <c r="H12" s="225"/>
      <c r="I12" s="226"/>
    </row>
    <row r="13" spans="1:9" s="17" customFormat="1" ht="17.25" customHeight="1">
      <c r="A13" s="16"/>
      <c r="B13" s="16"/>
      <c r="C13" s="16"/>
      <c r="D13" s="16"/>
      <c r="E13" s="18"/>
      <c r="F13" s="227"/>
      <c r="G13" s="228"/>
      <c r="H13" s="228"/>
      <c r="I13" s="229"/>
    </row>
    <row r="14" spans="1:9" s="17" customFormat="1" ht="17.25" customHeight="1">
      <c r="A14" s="16"/>
      <c r="B14" s="16"/>
      <c r="C14" s="16"/>
      <c r="D14" s="16"/>
      <c r="E14" s="16"/>
      <c r="F14" s="227"/>
      <c r="G14" s="228"/>
      <c r="H14" s="228"/>
      <c r="I14" s="229"/>
    </row>
    <row r="15" spans="1:9" s="17" customFormat="1" ht="17.25" customHeight="1">
      <c r="A15" s="16"/>
      <c r="B15" s="16"/>
      <c r="C15" s="16"/>
      <c r="D15" s="16"/>
      <c r="E15" s="16"/>
      <c r="F15" s="227"/>
      <c r="G15" s="228"/>
      <c r="H15" s="228"/>
      <c r="I15" s="229"/>
    </row>
    <row r="16" spans="1:9" s="17" customFormat="1" ht="17.25" customHeight="1">
      <c r="A16" s="16"/>
      <c r="B16" s="16"/>
      <c r="C16" s="16"/>
      <c r="D16" s="16"/>
      <c r="E16" s="16"/>
      <c r="F16" s="227"/>
      <c r="G16" s="228"/>
      <c r="H16" s="228"/>
      <c r="I16" s="229"/>
    </row>
    <row r="17" spans="1:18" s="17" customFormat="1" ht="17.25" customHeight="1">
      <c r="A17" s="16"/>
      <c r="B17" s="16"/>
      <c r="C17" s="16"/>
      <c r="D17" s="16"/>
      <c r="E17" s="16"/>
      <c r="F17" s="227"/>
      <c r="G17" s="228"/>
      <c r="H17" s="228"/>
      <c r="I17" s="229"/>
    </row>
    <row r="18" spans="1:18" s="17" customFormat="1" ht="17.25" customHeight="1">
      <c r="A18" s="16"/>
      <c r="B18" s="16"/>
      <c r="C18" s="16"/>
      <c r="D18" s="16"/>
      <c r="E18" s="16"/>
      <c r="F18" s="230"/>
      <c r="G18" s="231"/>
      <c r="H18" s="231"/>
      <c r="I18" s="232"/>
    </row>
    <row r="19" spans="1:18" ht="15" customHeight="1">
      <c r="F19" s="128"/>
      <c r="G19" s="129"/>
      <c r="H19" s="129"/>
      <c r="I19" s="130"/>
      <c r="J19" s="20"/>
      <c r="K19" s="20"/>
      <c r="L19" s="20"/>
      <c r="M19" s="20"/>
      <c r="N19" s="20"/>
      <c r="O19" s="20"/>
      <c r="P19" s="20"/>
      <c r="Q19" s="20"/>
      <c r="R19" s="20"/>
    </row>
    <row r="20" spans="1:18" ht="15" customHeight="1">
      <c r="F20" s="128"/>
      <c r="G20" s="129"/>
      <c r="H20" s="129"/>
      <c r="I20" s="130"/>
      <c r="J20" s="20"/>
      <c r="K20" s="20"/>
      <c r="L20" s="20"/>
      <c r="M20" s="20"/>
      <c r="N20" s="20"/>
      <c r="O20" s="20"/>
      <c r="P20" s="20"/>
      <c r="Q20" s="20"/>
      <c r="R20" s="20"/>
    </row>
    <row r="21" spans="1:18" ht="15" customHeight="1">
      <c r="F21" s="128"/>
      <c r="G21" s="129"/>
      <c r="H21" s="129"/>
      <c r="I21" s="130"/>
      <c r="J21" s="20"/>
      <c r="K21" s="20"/>
      <c r="L21" s="20"/>
      <c r="M21" s="20"/>
      <c r="N21" s="20"/>
      <c r="O21" s="20"/>
      <c r="P21" s="20"/>
      <c r="Q21" s="20"/>
      <c r="R21" s="20"/>
    </row>
    <row r="22" spans="1:18" ht="15" customHeight="1">
      <c r="F22" s="128"/>
      <c r="G22" s="129"/>
      <c r="H22" s="129"/>
      <c r="I22" s="130"/>
      <c r="J22" s="20"/>
      <c r="K22" s="20"/>
      <c r="L22" s="20"/>
      <c r="M22" s="20"/>
      <c r="N22" s="20"/>
      <c r="O22" s="20"/>
      <c r="P22" s="20"/>
      <c r="Q22" s="20"/>
      <c r="R22" s="20"/>
    </row>
    <row r="23" spans="1:18" ht="15" customHeight="1">
      <c r="F23" s="179">
        <f>+GETPIVOTDATA("[Measures].[Tarif x hab ocup]",'Tablas Dinámicas Auxiliares'!$A$93)</f>
        <v>89.657648809523806</v>
      </c>
      <c r="G23" s="180"/>
      <c r="H23" s="180"/>
      <c r="I23" s="181"/>
      <c r="J23" s="20"/>
      <c r="K23" s="20"/>
      <c r="L23" s="20"/>
      <c r="M23" s="20"/>
      <c r="N23" s="20"/>
      <c r="O23" s="20"/>
      <c r="P23" s="20"/>
      <c r="Q23" s="20"/>
      <c r="R23" s="20"/>
    </row>
    <row r="24" spans="1:18" ht="15" customHeight="1">
      <c r="F24" s="179"/>
      <c r="G24" s="180"/>
      <c r="H24" s="180"/>
      <c r="I24" s="181"/>
      <c r="J24" s="20"/>
      <c r="K24" s="20"/>
      <c r="L24" s="20"/>
      <c r="M24" s="20"/>
      <c r="N24" s="20"/>
      <c r="O24" s="20"/>
      <c r="P24" s="20"/>
      <c r="Q24" s="20"/>
      <c r="R24" s="20"/>
    </row>
    <row r="25" spans="1:18" ht="15" customHeight="1">
      <c r="F25" s="179"/>
      <c r="G25" s="180"/>
      <c r="H25" s="180"/>
      <c r="I25" s="181"/>
      <c r="J25" s="20"/>
      <c r="K25" s="20"/>
      <c r="L25" s="20"/>
      <c r="M25" s="20"/>
      <c r="N25" s="20"/>
      <c r="O25" s="20"/>
      <c r="P25" s="20"/>
      <c r="Q25" s="20"/>
      <c r="R25" s="20"/>
    </row>
    <row r="26" spans="1:18" ht="15" customHeight="1">
      <c r="F26" s="179"/>
      <c r="G26" s="180"/>
      <c r="H26" s="180"/>
      <c r="I26" s="181"/>
      <c r="J26" s="20"/>
      <c r="K26" s="20"/>
      <c r="L26" s="20"/>
      <c r="M26" s="20"/>
      <c r="N26" s="20"/>
      <c r="O26" s="20"/>
      <c r="P26" s="20"/>
      <c r="Q26" s="20"/>
      <c r="R26" s="20"/>
    </row>
    <row r="27" spans="1:18" ht="15" customHeight="1">
      <c r="F27" s="179"/>
      <c r="G27" s="180"/>
      <c r="H27" s="180"/>
      <c r="I27" s="181"/>
      <c r="J27" s="20"/>
      <c r="K27" s="20"/>
      <c r="L27" s="20"/>
      <c r="M27" s="20"/>
      <c r="N27" s="20"/>
      <c r="O27" s="20"/>
      <c r="P27" s="20"/>
      <c r="Q27" s="20"/>
      <c r="R27" s="20"/>
    </row>
    <row r="28" spans="1:18" ht="15" customHeight="1">
      <c r="F28" s="182"/>
      <c r="G28" s="183"/>
      <c r="H28" s="183"/>
      <c r="I28" s="184"/>
      <c r="J28" s="20"/>
      <c r="K28" s="20"/>
      <c r="L28" s="20"/>
      <c r="M28" s="20"/>
      <c r="N28" s="20"/>
      <c r="O28" s="20"/>
      <c r="P28" s="20"/>
      <c r="Q28" s="20"/>
      <c r="R28" s="20"/>
    </row>
    <row r="29" spans="1:18" ht="15" customHeight="1">
      <c r="J29" s="20"/>
      <c r="K29" s="20"/>
      <c r="L29" s="20"/>
      <c r="M29" s="20"/>
      <c r="N29" s="20"/>
      <c r="O29" s="20"/>
      <c r="P29" s="20"/>
      <c r="Q29" s="20"/>
      <c r="R29" s="20"/>
    </row>
    <row r="30" spans="1:18" ht="14">
      <c r="I30" s="20"/>
      <c r="J30" s="20"/>
      <c r="K30" s="20"/>
      <c r="L30" s="20"/>
      <c r="M30" s="20"/>
      <c r="N30" s="20"/>
      <c r="O30" s="20"/>
      <c r="P30" s="20"/>
      <c r="Q30" s="20"/>
      <c r="R30" s="20"/>
    </row>
    <row r="31" spans="1:18" ht="14">
      <c r="I31" s="20"/>
      <c r="J31" s="20"/>
      <c r="K31" s="20"/>
      <c r="L31" s="20"/>
      <c r="M31" s="20"/>
      <c r="N31" s="20"/>
      <c r="O31" s="20"/>
      <c r="P31" s="20"/>
      <c r="Q31" s="20"/>
      <c r="R31" s="20"/>
    </row>
    <row r="32" spans="1:18" ht="14"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9:18" ht="14">
      <c r="I33" s="20"/>
      <c r="J33" s="20"/>
      <c r="K33" s="20"/>
      <c r="L33" s="20"/>
      <c r="M33" s="20"/>
      <c r="N33" s="20"/>
      <c r="O33" s="20"/>
      <c r="P33" s="20"/>
      <c r="Q33" s="20"/>
      <c r="R33" s="20"/>
    </row>
    <row r="34" spans="9:18" ht="14"/>
    <row r="35" spans="9:18" ht="14"/>
    <row r="36" spans="9:18" ht="14"/>
    <row r="37" spans="9:18" ht="14"/>
    <row r="38" spans="9:18" ht="14"/>
    <row r="39" spans="9:18" ht="14"/>
    <row r="40" spans="9:18" ht="14"/>
    <row r="41" spans="9:18" ht="14"/>
    <row r="42" spans="9:18" ht="14"/>
    <row r="43" spans="9:18" ht="14"/>
    <row r="44" spans="9:18" ht="14"/>
    <row r="45" spans="9:18" ht="14"/>
    <row r="46" spans="9:18" ht="14"/>
    <row r="47" spans="9:18" ht="14"/>
    <row r="48" spans="9:18" ht="14"/>
    <row r="49" ht="14"/>
    <row r="50" ht="14"/>
    <row r="51" ht="14"/>
    <row r="52" ht="14"/>
    <row r="53" ht="14"/>
    <row r="54" ht="14"/>
    <row r="55" ht="14"/>
    <row r="56" ht="14"/>
    <row r="57" ht="14"/>
    <row r="58" ht="14"/>
    <row r="59" ht="14"/>
    <row r="60" ht="14"/>
    <row r="61" ht="14"/>
    <row r="62" ht="14"/>
    <row r="63" ht="14"/>
    <row r="64" ht="14"/>
    <row r="65" ht="14"/>
    <row r="66" ht="14"/>
    <row r="67" ht="14"/>
    <row r="68" ht="14"/>
    <row r="69" ht="14"/>
    <row r="70" ht="14"/>
    <row r="71" ht="14"/>
    <row r="72" ht="14"/>
    <row r="73" ht="14"/>
    <row r="74" ht="14"/>
    <row r="75" ht="14"/>
    <row r="76" ht="14"/>
    <row r="77" ht="14"/>
    <row r="78" ht="14"/>
    <row r="79" ht="14"/>
    <row r="80" ht="14"/>
    <row r="81" ht="14"/>
    <row r="82" ht="14"/>
    <row r="83" ht="14"/>
    <row r="84" ht="14"/>
    <row r="85" ht="14"/>
    <row r="86" ht="14"/>
    <row r="87" ht="14"/>
    <row r="88" ht="14"/>
    <row r="89" ht="14"/>
    <row r="90" ht="14"/>
    <row r="91" ht="14"/>
    <row r="92" ht="14"/>
    <row r="93" ht="14"/>
    <row r="94" ht="14"/>
    <row r="95" ht="14"/>
    <row r="96" ht="14"/>
    <row r="97" spans="12:16" ht="14"/>
    <row r="98" spans="12:16" ht="14"/>
    <row r="99" spans="12:16" ht="14"/>
    <row r="100" spans="12:16" ht="14"/>
    <row r="101" spans="12:16" ht="14"/>
    <row r="102" spans="12:16" ht="14"/>
    <row r="103" spans="12:16" ht="14"/>
    <row r="104" spans="12:16" ht="14"/>
    <row r="105" spans="12:16" ht="14"/>
    <row r="106" spans="12:16" ht="14"/>
    <row r="107" spans="12:16" ht="14"/>
    <row r="108" spans="12:16" ht="14"/>
    <row r="109" spans="12:16" ht="14"/>
    <row r="110" spans="12:16" ht="14"/>
    <row r="111" spans="12:16" ht="14"/>
    <row r="112" spans="12:16" ht="14">
      <c r="L112" s="21"/>
      <c r="M112" s="21"/>
      <c r="N112" s="21"/>
      <c r="O112" s="21"/>
      <c r="P112" s="21"/>
    </row>
    <row r="113" ht="0" hidden="1" customHeight="1"/>
    <row r="114" ht="0" hidden="1" customHeight="1"/>
    <row r="115" ht="0" hidden="1" customHeight="1"/>
    <row r="116" ht="0" hidden="1" customHeight="1"/>
    <row r="117" ht="0" hidden="1" customHeight="1"/>
    <row r="118" ht="0" hidden="1" customHeight="1"/>
    <row r="119" ht="0" hidden="1" customHeight="1"/>
    <row r="120" ht="0" hidden="1" customHeight="1"/>
    <row r="121" ht="0" hidden="1" customHeight="1"/>
    <row r="122" ht="0" hidden="1" customHeight="1"/>
    <row r="123" ht="0" hidden="1" customHeight="1"/>
    <row r="124" ht="0" hidden="1" customHeight="1"/>
    <row r="125" ht="0" hidden="1" customHeight="1"/>
    <row r="126" ht="0" hidden="1" customHeight="1"/>
    <row r="127" ht="0" hidden="1" customHeight="1"/>
    <row r="128" ht="0" hidden="1" customHeight="1"/>
    <row r="129" ht="0" hidden="1" customHeight="1"/>
    <row r="130" ht="0" hidden="1" customHeight="1"/>
    <row r="131" ht="0" hidden="1" customHeight="1"/>
    <row r="132" ht="0" hidden="1" customHeight="1"/>
    <row r="133" ht="0" hidden="1" customHeight="1"/>
    <row r="134" ht="0" hidden="1" customHeight="1"/>
    <row r="135" ht="0" hidden="1" customHeight="1"/>
    <row r="136" ht="0" hidden="1" customHeight="1"/>
    <row r="137" ht="0" hidden="1" customHeight="1"/>
    <row r="138" ht="0" hidden="1" customHeight="1"/>
    <row r="139" ht="0" hidden="1" customHeight="1"/>
    <row r="140" ht="0" hidden="1" customHeight="1"/>
  </sheetData>
  <mergeCells count="3">
    <mergeCell ref="F12:I18"/>
    <mergeCell ref="F19:I22"/>
    <mergeCell ref="F23:I28"/>
  </mergeCells>
  <pageMargins left="0.7" right="0.7" top="0.75" bottom="0.75" header="0.3" footer="0.3"/>
  <pageSetup scale="33" orientation="landscape" r:id="rId1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34"/>
  <sheetViews>
    <sheetView topLeftCell="F54" zoomScale="80" zoomScaleNormal="80" workbookViewId="0">
      <selection activeCell="O71" sqref="O71"/>
    </sheetView>
  </sheetViews>
  <sheetFormatPr baseColWidth="10" defaultRowHeight="14"/>
  <cols>
    <col min="1" max="1" width="17.58203125" bestFit="1" customWidth="1"/>
    <col min="2" max="2" width="10.08203125" bestFit="1" customWidth="1"/>
    <col min="3" max="3" width="8.83203125" customWidth="1"/>
    <col min="4" max="4" width="17.58203125" bestFit="1" customWidth="1"/>
    <col min="5" max="5" width="15.08203125" bestFit="1" customWidth="1"/>
    <col min="6" max="6" width="6.33203125" customWidth="1"/>
    <col min="7" max="7" width="17.58203125" bestFit="1" customWidth="1"/>
    <col min="8" max="8" width="22.5" bestFit="1" customWidth="1"/>
    <col min="9" max="10" width="10" bestFit="1" customWidth="1"/>
    <col min="11" max="12" width="12.58203125" bestFit="1" customWidth="1"/>
    <col min="13" max="13" width="17.58203125" bestFit="1" customWidth="1"/>
    <col min="14" max="14" width="52.83203125" bestFit="1" customWidth="1"/>
    <col min="15" max="15" width="35.08203125" bestFit="1" customWidth="1"/>
    <col min="16" max="16" width="25.58203125" bestFit="1" customWidth="1"/>
    <col min="17" max="17" width="7.33203125" customWidth="1"/>
    <col min="18" max="18" width="17.58203125" bestFit="1" customWidth="1"/>
    <col min="19" max="19" width="6.58203125" bestFit="1" customWidth="1"/>
    <col min="20" max="20" width="60.58203125" bestFit="1" customWidth="1"/>
  </cols>
  <sheetData>
    <row r="1" spans="1:19">
      <c r="A1" s="12" t="s">
        <v>166</v>
      </c>
      <c r="D1" s="12" t="s">
        <v>167</v>
      </c>
      <c r="G1" s="12" t="s">
        <v>168</v>
      </c>
      <c r="M1" s="12" t="s">
        <v>191</v>
      </c>
      <c r="R1" s="12" t="s">
        <v>213</v>
      </c>
    </row>
    <row r="2" spans="1:19">
      <c r="A2" s="24" t="s">
        <v>152</v>
      </c>
      <c r="B2" s="24" t="s">
        <v>45</v>
      </c>
      <c r="D2" s="24" t="s">
        <v>152</v>
      </c>
      <c r="E2" s="24" t="s">
        <v>221</v>
      </c>
      <c r="G2" s="24" t="s">
        <v>45</v>
      </c>
      <c r="H2" s="24" t="s">
        <v>155</v>
      </c>
      <c r="I2" s="24"/>
      <c r="J2" s="24"/>
      <c r="K2" s="24"/>
      <c r="M2" s="24" t="s">
        <v>152</v>
      </c>
      <c r="N2" s="24" t="s">
        <v>45</v>
      </c>
      <c r="R2" s="24" t="s">
        <v>152</v>
      </c>
      <c r="S2" s="24" t="s">
        <v>45</v>
      </c>
    </row>
    <row r="3" spans="1:19">
      <c r="A3" s="9" t="s">
        <v>242</v>
      </c>
      <c r="B3" s="10">
        <v>203</v>
      </c>
      <c r="D3" s="9" t="s">
        <v>77</v>
      </c>
      <c r="E3" s="10">
        <v>79</v>
      </c>
      <c r="G3" s="24" t="s">
        <v>152</v>
      </c>
      <c r="H3" s="24" t="s">
        <v>77</v>
      </c>
      <c r="I3" s="24" t="s">
        <v>88</v>
      </c>
      <c r="J3" s="24" t="s">
        <v>94</v>
      </c>
      <c r="K3" s="24" t="s">
        <v>153</v>
      </c>
      <c r="M3" s="9">
        <v>2019</v>
      </c>
      <c r="N3" s="10"/>
      <c r="R3" s="9" t="s">
        <v>96</v>
      </c>
      <c r="S3" s="10">
        <v>1</v>
      </c>
    </row>
    <row r="4" spans="1:19">
      <c r="A4" s="25" t="s">
        <v>153</v>
      </c>
      <c r="B4" s="26">
        <v>203</v>
      </c>
      <c r="D4" s="9" t="s">
        <v>88</v>
      </c>
      <c r="E4" s="10">
        <v>35</v>
      </c>
      <c r="G4" s="9" t="s">
        <v>82</v>
      </c>
      <c r="H4" s="10">
        <v>31</v>
      </c>
      <c r="I4" s="10">
        <v>30</v>
      </c>
      <c r="J4" s="10">
        <v>69</v>
      </c>
      <c r="K4" s="10">
        <v>130</v>
      </c>
      <c r="M4" s="98" t="s">
        <v>165</v>
      </c>
      <c r="N4" s="10">
        <v>2017</v>
      </c>
      <c r="R4" s="9" t="s">
        <v>101</v>
      </c>
      <c r="S4" s="10">
        <v>2</v>
      </c>
    </row>
    <row r="5" spans="1:19">
      <c r="D5" s="9" t="s">
        <v>94</v>
      </c>
      <c r="E5" s="10">
        <v>89</v>
      </c>
      <c r="G5" s="9" t="s">
        <v>87</v>
      </c>
      <c r="H5" s="10">
        <v>14</v>
      </c>
      <c r="I5" s="10"/>
      <c r="J5" s="10"/>
      <c r="K5" s="10">
        <v>14</v>
      </c>
      <c r="M5" s="9">
        <v>2020</v>
      </c>
      <c r="N5" s="10"/>
      <c r="R5" s="9" t="s">
        <v>95</v>
      </c>
      <c r="S5" s="10">
        <v>20</v>
      </c>
    </row>
    <row r="6" spans="1:19">
      <c r="D6" s="25" t="s">
        <v>153</v>
      </c>
      <c r="E6" s="26">
        <v>203</v>
      </c>
      <c r="G6" s="9" t="s">
        <v>76</v>
      </c>
      <c r="H6" s="10">
        <v>28</v>
      </c>
      <c r="I6" s="10"/>
      <c r="J6" s="10"/>
      <c r="K6" s="10">
        <v>28</v>
      </c>
      <c r="M6" s="98" t="s">
        <v>156</v>
      </c>
      <c r="N6" s="10">
        <v>1736</v>
      </c>
      <c r="R6" s="9" t="s">
        <v>78</v>
      </c>
      <c r="S6" s="10">
        <v>174</v>
      </c>
    </row>
    <row r="7" spans="1:19">
      <c r="G7" s="9" t="s">
        <v>97</v>
      </c>
      <c r="H7" s="10">
        <v>5</v>
      </c>
      <c r="I7" s="10">
        <v>5</v>
      </c>
      <c r="J7" s="10"/>
      <c r="K7" s="10">
        <v>10</v>
      </c>
      <c r="M7" s="98" t="s">
        <v>161</v>
      </c>
      <c r="N7" s="10">
        <v>273</v>
      </c>
      <c r="R7" s="9" t="s">
        <v>89</v>
      </c>
      <c r="S7" s="10">
        <v>6</v>
      </c>
    </row>
    <row r="8" spans="1:19">
      <c r="G8" s="9" t="s">
        <v>93</v>
      </c>
      <c r="H8" s="10">
        <v>1</v>
      </c>
      <c r="I8" s="10"/>
      <c r="J8" s="10">
        <v>20</v>
      </c>
      <c r="K8" s="10">
        <v>21</v>
      </c>
      <c r="M8" s="98" t="s">
        <v>162</v>
      </c>
      <c r="N8" s="10">
        <v>295</v>
      </c>
      <c r="R8" s="25" t="s">
        <v>153</v>
      </c>
      <c r="S8" s="26">
        <v>203</v>
      </c>
    </row>
    <row r="9" spans="1:19">
      <c r="G9" s="25" t="s">
        <v>153</v>
      </c>
      <c r="H9" s="26">
        <v>79</v>
      </c>
      <c r="I9" s="26">
        <v>35</v>
      </c>
      <c r="J9" s="26">
        <v>89</v>
      </c>
      <c r="K9" s="26">
        <v>203</v>
      </c>
      <c r="M9" s="98" t="s">
        <v>163</v>
      </c>
      <c r="N9" s="10">
        <v>314</v>
      </c>
    </row>
    <row r="10" spans="1:19">
      <c r="M10" s="98" t="s">
        <v>164</v>
      </c>
      <c r="N10" s="10">
        <v>746</v>
      </c>
    </row>
    <row r="11" spans="1:19">
      <c r="M11" s="98" t="s">
        <v>207</v>
      </c>
      <c r="N11" s="10">
        <v>346</v>
      </c>
    </row>
    <row r="12" spans="1:19">
      <c r="M12" s="98" t="s">
        <v>241</v>
      </c>
      <c r="N12" s="10">
        <v>198</v>
      </c>
    </row>
    <row r="13" spans="1:19">
      <c r="M13" s="98" t="s">
        <v>242</v>
      </c>
      <c r="N13" s="10">
        <v>203</v>
      </c>
    </row>
    <row r="14" spans="1:19">
      <c r="A14" s="13" t="s">
        <v>169</v>
      </c>
      <c r="D14" s="13" t="s">
        <v>170</v>
      </c>
      <c r="G14" s="13" t="s">
        <v>171</v>
      </c>
      <c r="M14" s="25" t="s">
        <v>153</v>
      </c>
      <c r="N14" s="26">
        <v>6128</v>
      </c>
      <c r="R14" s="12" t="s">
        <v>214</v>
      </c>
    </row>
    <row r="15" spans="1:19">
      <c r="A15" s="27" t="s">
        <v>152</v>
      </c>
      <c r="B15" s="27" t="s">
        <v>158</v>
      </c>
      <c r="D15" s="27" t="s">
        <v>152</v>
      </c>
      <c r="E15" s="27" t="s">
        <v>158</v>
      </c>
      <c r="G15" s="27" t="s">
        <v>158</v>
      </c>
      <c r="H15" s="27" t="s">
        <v>155</v>
      </c>
      <c r="I15" s="27"/>
      <c r="J15" s="27"/>
      <c r="K15" s="27"/>
      <c r="R15" s="27" t="s">
        <v>152</v>
      </c>
      <c r="S15" s="27" t="s">
        <v>158</v>
      </c>
    </row>
    <row r="16" spans="1:19">
      <c r="A16" s="9" t="s">
        <v>242</v>
      </c>
      <c r="B16" s="10">
        <v>24</v>
      </c>
      <c r="D16" s="9" t="s">
        <v>77</v>
      </c>
      <c r="E16" s="10">
        <v>18</v>
      </c>
      <c r="G16" s="27" t="s">
        <v>152</v>
      </c>
      <c r="H16" s="27" t="s">
        <v>77</v>
      </c>
      <c r="I16" s="27" t="s">
        <v>88</v>
      </c>
      <c r="J16" s="27" t="s">
        <v>94</v>
      </c>
      <c r="K16" s="27" t="s">
        <v>153</v>
      </c>
      <c r="M16" s="13" t="s">
        <v>192</v>
      </c>
      <c r="R16" s="9" t="s">
        <v>96</v>
      </c>
      <c r="S16" s="10">
        <v>1</v>
      </c>
    </row>
    <row r="17" spans="1:19">
      <c r="A17" s="28" t="s">
        <v>153</v>
      </c>
      <c r="B17" s="29">
        <v>24</v>
      </c>
      <c r="D17" s="9" t="s">
        <v>88</v>
      </c>
      <c r="E17" s="10">
        <v>4</v>
      </c>
      <c r="G17" s="9" t="s">
        <v>82</v>
      </c>
      <c r="H17" s="10">
        <v>6</v>
      </c>
      <c r="I17" s="10">
        <v>2</v>
      </c>
      <c r="J17" s="10">
        <v>1</v>
      </c>
      <c r="K17" s="10">
        <v>9</v>
      </c>
      <c r="M17" s="27" t="s">
        <v>152</v>
      </c>
      <c r="N17" s="27" t="s">
        <v>158</v>
      </c>
      <c r="R17" s="9" t="s">
        <v>101</v>
      </c>
      <c r="S17" s="10">
        <v>2</v>
      </c>
    </row>
    <row r="18" spans="1:19">
      <c r="D18" s="9" t="s">
        <v>94</v>
      </c>
      <c r="E18" s="10">
        <v>2</v>
      </c>
      <c r="G18" s="9" t="s">
        <v>87</v>
      </c>
      <c r="H18" s="10">
        <v>3</v>
      </c>
      <c r="I18" s="10"/>
      <c r="J18" s="10"/>
      <c r="K18" s="10">
        <v>3</v>
      </c>
      <c r="M18" s="9">
        <v>2019</v>
      </c>
      <c r="N18" s="10"/>
      <c r="R18" s="9" t="s">
        <v>95</v>
      </c>
      <c r="S18" s="10">
        <v>5</v>
      </c>
    </row>
    <row r="19" spans="1:19">
      <c r="D19" s="28" t="s">
        <v>153</v>
      </c>
      <c r="E19" s="29">
        <v>24</v>
      </c>
      <c r="G19" s="9" t="s">
        <v>76</v>
      </c>
      <c r="H19" s="10">
        <v>6</v>
      </c>
      <c r="I19" s="10"/>
      <c r="J19" s="10"/>
      <c r="K19" s="10">
        <v>6</v>
      </c>
      <c r="M19" s="98" t="s">
        <v>165</v>
      </c>
      <c r="N19" s="10">
        <v>70</v>
      </c>
      <c r="R19" s="9" t="s">
        <v>78</v>
      </c>
      <c r="S19" s="10">
        <v>15</v>
      </c>
    </row>
    <row r="20" spans="1:19">
      <c r="G20" s="9" t="s">
        <v>97</v>
      </c>
      <c r="H20" s="10">
        <v>2</v>
      </c>
      <c r="I20" s="10">
        <v>2</v>
      </c>
      <c r="J20" s="10"/>
      <c r="K20" s="10">
        <v>4</v>
      </c>
      <c r="M20" s="9">
        <v>2020</v>
      </c>
      <c r="N20" s="10"/>
      <c r="R20" s="9" t="s">
        <v>89</v>
      </c>
      <c r="S20" s="10">
        <v>1</v>
      </c>
    </row>
    <row r="21" spans="1:19">
      <c r="G21" s="9" t="s">
        <v>93</v>
      </c>
      <c r="H21" s="10">
        <v>1</v>
      </c>
      <c r="I21" s="10"/>
      <c r="J21" s="10">
        <v>1</v>
      </c>
      <c r="K21" s="10">
        <v>2</v>
      </c>
      <c r="M21" s="98" t="s">
        <v>156</v>
      </c>
      <c r="N21" s="10">
        <v>48</v>
      </c>
      <c r="R21" s="28" t="s">
        <v>153</v>
      </c>
      <c r="S21" s="29">
        <v>24</v>
      </c>
    </row>
    <row r="22" spans="1:19">
      <c r="G22" s="28" t="s">
        <v>153</v>
      </c>
      <c r="H22" s="29">
        <v>18</v>
      </c>
      <c r="I22" s="29">
        <v>4</v>
      </c>
      <c r="J22" s="29">
        <v>2</v>
      </c>
      <c r="K22" s="29">
        <v>24</v>
      </c>
      <c r="M22" s="98" t="s">
        <v>161</v>
      </c>
      <c r="N22" s="10">
        <v>20</v>
      </c>
    </row>
    <row r="23" spans="1:19">
      <c r="M23" s="98" t="s">
        <v>162</v>
      </c>
      <c r="N23" s="10">
        <v>23</v>
      </c>
    </row>
    <row r="24" spans="1:19">
      <c r="M24" s="98" t="s">
        <v>163</v>
      </c>
      <c r="N24" s="10">
        <v>19</v>
      </c>
    </row>
    <row r="25" spans="1:19">
      <c r="M25" s="98" t="s">
        <v>164</v>
      </c>
      <c r="N25" s="10">
        <v>40</v>
      </c>
    </row>
    <row r="26" spans="1:19">
      <c r="M26" s="98" t="s">
        <v>207</v>
      </c>
      <c r="N26" s="10">
        <v>19</v>
      </c>
    </row>
    <row r="27" spans="1:19">
      <c r="A27" s="12" t="s">
        <v>173</v>
      </c>
      <c r="D27" s="12" t="s">
        <v>189</v>
      </c>
      <c r="G27" s="12" t="s">
        <v>172</v>
      </c>
      <c r="M27" s="98" t="s">
        <v>241</v>
      </c>
      <c r="N27" s="10">
        <v>28</v>
      </c>
      <c r="R27" s="12" t="s">
        <v>201</v>
      </c>
    </row>
    <row r="28" spans="1:19">
      <c r="A28" s="30" t="s">
        <v>152</v>
      </c>
      <c r="B28" s="30" t="s">
        <v>136</v>
      </c>
      <c r="D28" s="30" t="s">
        <v>152</v>
      </c>
      <c r="E28" s="30" t="s">
        <v>136</v>
      </c>
      <c r="G28" s="30" t="s">
        <v>136</v>
      </c>
      <c r="H28" s="30" t="s">
        <v>155</v>
      </c>
      <c r="I28" s="30"/>
      <c r="J28" s="30"/>
      <c r="K28" s="30"/>
      <c r="M28" s="98" t="s">
        <v>242</v>
      </c>
      <c r="N28" s="10">
        <v>24</v>
      </c>
      <c r="R28" s="30" t="s">
        <v>152</v>
      </c>
      <c r="S28" s="30" t="s">
        <v>136</v>
      </c>
    </row>
    <row r="29" spans="1:19">
      <c r="A29" s="9" t="s">
        <v>242</v>
      </c>
      <c r="B29" s="11">
        <v>1.0789330430048993</v>
      </c>
      <c r="D29" s="9" t="s">
        <v>77</v>
      </c>
      <c r="E29" s="11">
        <v>1.3571428571428572</v>
      </c>
      <c r="G29" s="30" t="s">
        <v>152</v>
      </c>
      <c r="H29" s="30" t="s">
        <v>77</v>
      </c>
      <c r="I29" s="30" t="s">
        <v>88</v>
      </c>
      <c r="J29" s="30" t="s">
        <v>94</v>
      </c>
      <c r="K29" s="30" t="s">
        <v>153</v>
      </c>
      <c r="M29" s="64" t="s">
        <v>153</v>
      </c>
      <c r="N29" s="63">
        <v>291</v>
      </c>
      <c r="R29" s="9" t="s">
        <v>101</v>
      </c>
      <c r="S29" s="11">
        <v>1</v>
      </c>
    </row>
    <row r="30" spans="1:19">
      <c r="A30" s="31" t="s">
        <v>153</v>
      </c>
      <c r="B30" s="32">
        <v>1.0789330430048993</v>
      </c>
      <c r="D30" s="9" t="s">
        <v>88</v>
      </c>
      <c r="E30" s="11">
        <v>1</v>
      </c>
      <c r="G30" s="9" t="s">
        <v>82</v>
      </c>
      <c r="H30" s="11">
        <v>1.3333333333333333</v>
      </c>
      <c r="I30" s="11">
        <v>1</v>
      </c>
      <c r="J30" s="11">
        <v>1</v>
      </c>
      <c r="K30" s="11">
        <v>1.0462046204620461</v>
      </c>
      <c r="R30" s="9" t="s">
        <v>95</v>
      </c>
      <c r="S30" s="11">
        <v>1</v>
      </c>
    </row>
    <row r="31" spans="1:19">
      <c r="D31" s="9" t="s">
        <v>94</v>
      </c>
      <c r="E31" s="11">
        <v>1</v>
      </c>
      <c r="G31" s="9" t="s">
        <v>87</v>
      </c>
      <c r="H31" s="11">
        <v>1</v>
      </c>
      <c r="I31" s="11"/>
      <c r="J31" s="11"/>
      <c r="K31" s="11">
        <v>1</v>
      </c>
      <c r="M31" s="12" t="s">
        <v>193</v>
      </c>
      <c r="R31" s="9" t="s">
        <v>78</v>
      </c>
      <c r="S31" s="11">
        <v>1.0805108273181565</v>
      </c>
    </row>
    <row r="32" spans="1:19">
      <c r="D32" s="31" t="s">
        <v>153</v>
      </c>
      <c r="E32" s="32">
        <v>1.0789330430048993</v>
      </c>
      <c r="G32" s="9" t="s">
        <v>76</v>
      </c>
      <c r="H32" s="11">
        <v>1.4010695187165776</v>
      </c>
      <c r="I32" s="11"/>
      <c r="J32" s="11"/>
      <c r="K32" s="11">
        <v>1.4010695187165776</v>
      </c>
      <c r="M32" s="67" t="s">
        <v>152</v>
      </c>
      <c r="N32" s="30" t="s">
        <v>136</v>
      </c>
      <c r="R32" s="9" t="s">
        <v>89</v>
      </c>
      <c r="S32" s="11">
        <v>1</v>
      </c>
    </row>
    <row r="33" spans="1:19">
      <c r="G33" s="9" t="s">
        <v>93</v>
      </c>
      <c r="H33" s="11"/>
      <c r="I33" s="11"/>
      <c r="J33" s="11">
        <v>1</v>
      </c>
      <c r="K33" s="11">
        <v>1</v>
      </c>
      <c r="M33" s="9">
        <v>2019</v>
      </c>
      <c r="N33" s="10"/>
      <c r="R33" s="31" t="s">
        <v>153</v>
      </c>
      <c r="S33" s="32">
        <v>1.0789330430048993</v>
      </c>
    </row>
    <row r="34" spans="1:19">
      <c r="G34" s="31" t="s">
        <v>153</v>
      </c>
      <c r="H34" s="32">
        <v>1.3571428571428572</v>
      </c>
      <c r="I34" s="32">
        <v>1</v>
      </c>
      <c r="J34" s="32">
        <v>1</v>
      </c>
      <c r="K34" s="32">
        <v>1.0789330430048993</v>
      </c>
      <c r="M34" s="98" t="s">
        <v>165</v>
      </c>
      <c r="N34" s="11">
        <v>1.4800981157319657</v>
      </c>
    </row>
    <row r="35" spans="1:19">
      <c r="M35" s="9">
        <v>2020</v>
      </c>
      <c r="N35" s="10"/>
    </row>
    <row r="36" spans="1:19">
      <c r="M36" s="98" t="s">
        <v>156</v>
      </c>
      <c r="N36" s="11">
        <v>2.1426594926979248</v>
      </c>
    </row>
    <row r="37" spans="1:19">
      <c r="M37" s="98" t="s">
        <v>161</v>
      </c>
      <c r="N37" s="11">
        <v>1.058576874205845</v>
      </c>
    </row>
    <row r="38" spans="1:19">
      <c r="M38" s="98" t="s">
        <v>162</v>
      </c>
      <c r="N38" s="11">
        <v>1.1746509129967777</v>
      </c>
    </row>
    <row r="39" spans="1:19">
      <c r="M39" s="98" t="s">
        <v>163</v>
      </c>
      <c r="N39" s="11">
        <v>1.3034825870646767</v>
      </c>
    </row>
    <row r="40" spans="1:19">
      <c r="A40" s="13" t="s">
        <v>174</v>
      </c>
      <c r="D40" s="13" t="s">
        <v>176</v>
      </c>
      <c r="G40" s="13" t="s">
        <v>175</v>
      </c>
      <c r="M40" s="98" t="s">
        <v>164</v>
      </c>
      <c r="N40" s="11">
        <v>3.178043230944255</v>
      </c>
      <c r="R40" s="12" t="s">
        <v>215</v>
      </c>
    </row>
    <row r="41" spans="1:19">
      <c r="A41" s="23" t="s">
        <v>152</v>
      </c>
      <c r="B41" s="23" t="s">
        <v>14</v>
      </c>
      <c r="D41" s="23" t="s">
        <v>152</v>
      </c>
      <c r="E41" s="23" t="s">
        <v>222</v>
      </c>
      <c r="G41" s="23" t="s">
        <v>14</v>
      </c>
      <c r="H41" s="23" t="s">
        <v>155</v>
      </c>
      <c r="I41" s="23"/>
      <c r="J41" s="23"/>
      <c r="K41" s="23"/>
      <c r="M41" s="98" t="s">
        <v>207</v>
      </c>
      <c r="N41" s="11">
        <v>1.9643312101910828</v>
      </c>
      <c r="Q41" s="67"/>
      <c r="R41" s="23" t="s">
        <v>152</v>
      </c>
      <c r="S41" s="23" t="s">
        <v>14</v>
      </c>
    </row>
    <row r="42" spans="1:19">
      <c r="A42" s="9" t="s">
        <v>242</v>
      </c>
      <c r="B42" s="10">
        <v>1680</v>
      </c>
      <c r="D42" s="9" t="s">
        <v>77</v>
      </c>
      <c r="E42" s="10">
        <v>440</v>
      </c>
      <c r="G42" s="23" t="s">
        <v>152</v>
      </c>
      <c r="H42" s="23" t="s">
        <v>77</v>
      </c>
      <c r="I42" s="23" t="s">
        <v>88</v>
      </c>
      <c r="J42" s="23" t="s">
        <v>94</v>
      </c>
      <c r="K42" s="23" t="s">
        <v>153</v>
      </c>
      <c r="M42" s="98" t="s">
        <v>241</v>
      </c>
      <c r="N42" s="11">
        <v>1.2557077625570776</v>
      </c>
      <c r="R42" s="9" t="s">
        <v>101</v>
      </c>
      <c r="S42" s="10">
        <v>1</v>
      </c>
    </row>
    <row r="43" spans="1:19">
      <c r="A43" s="33" t="s">
        <v>153</v>
      </c>
      <c r="B43" s="34">
        <v>1680</v>
      </c>
      <c r="D43" s="9" t="s">
        <v>88</v>
      </c>
      <c r="E43" s="10">
        <v>26</v>
      </c>
      <c r="G43" s="9" t="s">
        <v>82</v>
      </c>
      <c r="H43" s="10">
        <v>276</v>
      </c>
      <c r="I43" s="10">
        <v>26</v>
      </c>
      <c r="J43" s="10">
        <v>1088</v>
      </c>
      <c r="K43" s="10">
        <v>1390</v>
      </c>
      <c r="M43" s="98" t="s">
        <v>242</v>
      </c>
      <c r="N43" s="11">
        <v>1.0789330430048993</v>
      </c>
      <c r="R43" s="9" t="s">
        <v>95</v>
      </c>
      <c r="S43" s="10">
        <v>23</v>
      </c>
    </row>
    <row r="44" spans="1:19">
      <c r="D44" s="9" t="s">
        <v>94</v>
      </c>
      <c r="E44" s="10">
        <v>1214</v>
      </c>
      <c r="G44" s="9" t="s">
        <v>87</v>
      </c>
      <c r="H44" s="10">
        <v>4</v>
      </c>
      <c r="I44" s="10"/>
      <c r="J44" s="10"/>
      <c r="K44" s="10">
        <v>4</v>
      </c>
      <c r="M44" s="62" t="s">
        <v>153</v>
      </c>
      <c r="N44" s="61">
        <v>1.6102930606041936</v>
      </c>
      <c r="R44" s="9" t="s">
        <v>78</v>
      </c>
      <c r="S44" s="10">
        <v>1653</v>
      </c>
    </row>
    <row r="45" spans="1:19">
      <c r="D45" s="33" t="s">
        <v>153</v>
      </c>
      <c r="E45" s="34">
        <v>1680</v>
      </c>
      <c r="G45" s="9" t="s">
        <v>76</v>
      </c>
      <c r="H45" s="10">
        <v>160</v>
      </c>
      <c r="I45" s="10"/>
      <c r="J45" s="10"/>
      <c r="K45" s="10">
        <v>160</v>
      </c>
      <c r="O45" s="67"/>
      <c r="P45" s="67"/>
      <c r="R45" s="9" t="s">
        <v>89</v>
      </c>
      <c r="S45" s="10">
        <v>3</v>
      </c>
    </row>
    <row r="46" spans="1:19">
      <c r="G46" s="9" t="s">
        <v>93</v>
      </c>
      <c r="H46" s="10"/>
      <c r="I46" s="10"/>
      <c r="J46" s="10">
        <v>126</v>
      </c>
      <c r="K46" s="10">
        <v>126</v>
      </c>
      <c r="M46" s="13" t="s">
        <v>194</v>
      </c>
      <c r="R46" s="33" t="s">
        <v>153</v>
      </c>
      <c r="S46" s="34">
        <v>1680</v>
      </c>
    </row>
    <row r="47" spans="1:19">
      <c r="G47" s="33" t="s">
        <v>153</v>
      </c>
      <c r="H47" s="34">
        <v>440</v>
      </c>
      <c r="I47" s="34">
        <v>26</v>
      </c>
      <c r="J47" s="34">
        <v>1214</v>
      </c>
      <c r="K47" s="34">
        <v>1680</v>
      </c>
      <c r="M47" s="23" t="s">
        <v>152</v>
      </c>
      <c r="N47" s="23" t="s">
        <v>14</v>
      </c>
    </row>
    <row r="48" spans="1:19">
      <c r="M48" s="9">
        <v>2019</v>
      </c>
      <c r="N48" s="10"/>
    </row>
    <row r="49" spans="1:19">
      <c r="M49" s="98" t="s">
        <v>165</v>
      </c>
      <c r="N49" s="10">
        <v>24270</v>
      </c>
    </row>
    <row r="50" spans="1:19">
      <c r="M50" s="9">
        <v>2020</v>
      </c>
      <c r="N50" s="10"/>
    </row>
    <row r="51" spans="1:19">
      <c r="M51" s="98" t="s">
        <v>156</v>
      </c>
      <c r="N51" s="10">
        <v>23603</v>
      </c>
    </row>
    <row r="52" spans="1:19">
      <c r="M52" s="98" t="s">
        <v>161</v>
      </c>
      <c r="N52" s="10">
        <v>6958</v>
      </c>
    </row>
    <row r="53" spans="1:19">
      <c r="A53" s="12" t="s">
        <v>177</v>
      </c>
      <c r="D53" s="12" t="s">
        <v>179</v>
      </c>
      <c r="G53" s="12" t="s">
        <v>178</v>
      </c>
      <c r="M53" s="98" t="s">
        <v>162</v>
      </c>
      <c r="N53" s="10">
        <v>3812</v>
      </c>
      <c r="R53" s="12" t="s">
        <v>216</v>
      </c>
    </row>
    <row r="54" spans="1:19">
      <c r="A54" s="35" t="s">
        <v>152</v>
      </c>
      <c r="B54" s="35" t="s">
        <v>137</v>
      </c>
      <c r="D54" s="35" t="s">
        <v>152</v>
      </c>
      <c r="E54" s="35" t="s">
        <v>223</v>
      </c>
      <c r="G54" s="35" t="s">
        <v>223</v>
      </c>
      <c r="H54" s="35" t="s">
        <v>155</v>
      </c>
      <c r="I54" s="35"/>
      <c r="J54" s="35"/>
      <c r="K54" s="35"/>
      <c r="M54" s="98" t="s">
        <v>163</v>
      </c>
      <c r="N54" s="10">
        <v>617</v>
      </c>
      <c r="R54" s="35" t="s">
        <v>152</v>
      </c>
      <c r="S54" s="35" t="s">
        <v>225</v>
      </c>
    </row>
    <row r="55" spans="1:19">
      <c r="A55" s="9" t="s">
        <v>242</v>
      </c>
      <c r="B55" s="10">
        <v>150.62485000000001</v>
      </c>
      <c r="D55" s="9" t="s">
        <v>77</v>
      </c>
      <c r="E55" s="76">
        <v>22.318959999999997</v>
      </c>
      <c r="G55" s="35" t="s">
        <v>152</v>
      </c>
      <c r="H55" s="35" t="s">
        <v>77</v>
      </c>
      <c r="I55" s="35" t="s">
        <v>88</v>
      </c>
      <c r="J55" s="35" t="s">
        <v>94</v>
      </c>
      <c r="K55" s="35" t="s">
        <v>153</v>
      </c>
      <c r="M55" s="98" t="s">
        <v>164</v>
      </c>
      <c r="N55" s="10">
        <v>3675</v>
      </c>
      <c r="R55" s="9" t="s">
        <v>101</v>
      </c>
      <c r="S55" s="78">
        <v>6.8790000000000004E-2</v>
      </c>
    </row>
    <row r="56" spans="1:19">
      <c r="A56" s="36" t="s">
        <v>153</v>
      </c>
      <c r="B56" s="37">
        <v>150.62485000000001</v>
      </c>
      <c r="D56" s="9" t="s">
        <v>88</v>
      </c>
      <c r="E56" s="76">
        <v>1.274</v>
      </c>
      <c r="G56" s="9" t="s">
        <v>82</v>
      </c>
      <c r="H56" s="76">
        <v>11.74147</v>
      </c>
      <c r="I56" s="76">
        <v>1.274</v>
      </c>
      <c r="J56" s="76">
        <v>115.11</v>
      </c>
      <c r="K56" s="76">
        <v>128.12547000000001</v>
      </c>
      <c r="M56" s="98" t="s">
        <v>207</v>
      </c>
      <c r="N56" s="10">
        <v>1547</v>
      </c>
      <c r="R56" s="9" t="s">
        <v>95</v>
      </c>
      <c r="S56" s="78">
        <v>2.153</v>
      </c>
    </row>
    <row r="57" spans="1:19">
      <c r="D57" s="9" t="s">
        <v>94</v>
      </c>
      <c r="E57" s="76">
        <v>127.03189</v>
      </c>
      <c r="G57" s="9" t="s">
        <v>87</v>
      </c>
      <c r="H57" s="76">
        <v>1.6078699999999999</v>
      </c>
      <c r="I57" s="76"/>
      <c r="J57" s="76"/>
      <c r="K57" s="76">
        <v>1.6078699999999999</v>
      </c>
      <c r="M57" s="98" t="s">
        <v>241</v>
      </c>
      <c r="N57" s="10">
        <v>407</v>
      </c>
      <c r="R57" s="9" t="s">
        <v>78</v>
      </c>
      <c r="S57" s="78">
        <v>146.82318999999998</v>
      </c>
    </row>
    <row r="58" spans="1:19">
      <c r="D58" s="36" t="s">
        <v>153</v>
      </c>
      <c r="E58" s="77">
        <v>150.62485000000001</v>
      </c>
      <c r="G58" s="9" t="s">
        <v>76</v>
      </c>
      <c r="H58" s="76">
        <v>8.9696200000000008</v>
      </c>
      <c r="I58" s="76"/>
      <c r="J58" s="76"/>
      <c r="K58" s="76">
        <v>8.9696200000000008</v>
      </c>
      <c r="M58" s="98" t="s">
        <v>242</v>
      </c>
      <c r="N58" s="10">
        <v>1680</v>
      </c>
      <c r="R58" s="9" t="s">
        <v>89</v>
      </c>
      <c r="S58" s="78">
        <v>1.5798699999999999</v>
      </c>
    </row>
    <row r="59" spans="1:19">
      <c r="G59" s="9" t="s">
        <v>93</v>
      </c>
      <c r="H59" s="76"/>
      <c r="I59" s="76"/>
      <c r="J59" s="76">
        <v>11.921889999999999</v>
      </c>
      <c r="K59" s="76">
        <v>11.921889999999999</v>
      </c>
      <c r="M59" s="71" t="s">
        <v>153</v>
      </c>
      <c r="N59" s="72">
        <v>66569</v>
      </c>
      <c r="R59" s="36" t="s">
        <v>153</v>
      </c>
      <c r="S59" s="79">
        <v>150.62485000000001</v>
      </c>
    </row>
    <row r="60" spans="1:19">
      <c r="G60" s="36" t="s">
        <v>153</v>
      </c>
      <c r="H60" s="77">
        <v>22.318959999999997</v>
      </c>
      <c r="I60" s="77">
        <v>1.274</v>
      </c>
      <c r="J60" s="77">
        <v>127.03189</v>
      </c>
      <c r="K60" s="77">
        <v>150.62485000000001</v>
      </c>
    </row>
    <row r="61" spans="1:19">
      <c r="M61" s="12" t="s">
        <v>195</v>
      </c>
    </row>
    <row r="62" spans="1:19">
      <c r="M62" s="35" t="s">
        <v>152</v>
      </c>
      <c r="N62" s="35" t="s">
        <v>223</v>
      </c>
    </row>
    <row r="63" spans="1:19">
      <c r="M63" s="9">
        <v>2019</v>
      </c>
      <c r="N63" s="76"/>
    </row>
    <row r="64" spans="1:19">
      <c r="M64" s="98" t="s">
        <v>165</v>
      </c>
      <c r="N64" s="76">
        <v>1865.2465000000002</v>
      </c>
    </row>
    <row r="65" spans="1:19">
      <c r="M65" s="9">
        <v>2020</v>
      </c>
      <c r="N65" s="76"/>
    </row>
    <row r="66" spans="1:19">
      <c r="A66" s="13" t="s">
        <v>180</v>
      </c>
      <c r="D66" s="13" t="s">
        <v>190</v>
      </c>
      <c r="G66" s="13" t="s">
        <v>199</v>
      </c>
      <c r="M66" s="98" t="s">
        <v>156</v>
      </c>
      <c r="N66" s="76">
        <v>2274.8434999999999</v>
      </c>
      <c r="R66" s="12" t="s">
        <v>217</v>
      </c>
    </row>
    <row r="67" spans="1:19">
      <c r="A67" s="38" t="s">
        <v>152</v>
      </c>
      <c r="B67" s="38" t="s">
        <v>224</v>
      </c>
      <c r="D67" s="38" t="s">
        <v>152</v>
      </c>
      <c r="E67" s="38" t="s">
        <v>27</v>
      </c>
      <c r="G67" s="38" t="s">
        <v>27</v>
      </c>
      <c r="H67" s="38" t="s">
        <v>155</v>
      </c>
      <c r="I67" s="38"/>
      <c r="J67" s="38"/>
      <c r="K67" s="38"/>
      <c r="M67" s="98" t="s">
        <v>161</v>
      </c>
      <c r="N67" s="76">
        <v>591.76254000000006</v>
      </c>
      <c r="R67" s="38" t="s">
        <v>152</v>
      </c>
      <c r="S67" s="38" t="s">
        <v>27</v>
      </c>
    </row>
    <row r="68" spans="1:19">
      <c r="A68" s="9" t="s">
        <v>242</v>
      </c>
      <c r="B68" s="10">
        <v>1837</v>
      </c>
      <c r="D68" s="9" t="s">
        <v>77</v>
      </c>
      <c r="E68" s="10">
        <v>406</v>
      </c>
      <c r="G68" s="38" t="s">
        <v>152</v>
      </c>
      <c r="H68" s="38" t="s">
        <v>77</v>
      </c>
      <c r="I68" s="38" t="s">
        <v>88</v>
      </c>
      <c r="J68" s="38" t="s">
        <v>94</v>
      </c>
      <c r="K68" s="38" t="s">
        <v>153</v>
      </c>
      <c r="M68" s="98" t="s">
        <v>162</v>
      </c>
      <c r="N68" s="76">
        <v>327.31288999999998</v>
      </c>
      <c r="R68" s="9" t="s">
        <v>101</v>
      </c>
      <c r="S68" s="10">
        <v>1</v>
      </c>
    </row>
    <row r="69" spans="1:19">
      <c r="A69" s="39" t="s">
        <v>153</v>
      </c>
      <c r="B69" s="40">
        <v>1837</v>
      </c>
      <c r="D69" s="9" t="s">
        <v>88</v>
      </c>
      <c r="E69" s="10">
        <v>26</v>
      </c>
      <c r="G69" s="9" t="s">
        <v>82</v>
      </c>
      <c r="H69" s="10">
        <v>210</v>
      </c>
      <c r="I69" s="10">
        <v>26</v>
      </c>
      <c r="J69" s="10">
        <v>1279</v>
      </c>
      <c r="K69" s="10">
        <v>1515</v>
      </c>
      <c r="M69" s="98" t="s">
        <v>163</v>
      </c>
      <c r="N69" s="76">
        <v>32.218000000000004</v>
      </c>
      <c r="R69" s="9" t="s">
        <v>95</v>
      </c>
      <c r="S69" s="10">
        <v>27</v>
      </c>
    </row>
    <row r="70" spans="1:19">
      <c r="D70" s="9" t="s">
        <v>94</v>
      </c>
      <c r="E70" s="10">
        <v>1405</v>
      </c>
      <c r="G70" s="9" t="s">
        <v>87</v>
      </c>
      <c r="H70" s="10">
        <v>9</v>
      </c>
      <c r="I70" s="10"/>
      <c r="J70" s="10"/>
      <c r="K70" s="10">
        <v>9</v>
      </c>
      <c r="M70" s="98" t="s">
        <v>164</v>
      </c>
      <c r="N70" s="76">
        <v>201.34775999999999</v>
      </c>
      <c r="R70" s="9" t="s">
        <v>78</v>
      </c>
      <c r="S70" s="10">
        <v>1801</v>
      </c>
    </row>
    <row r="71" spans="1:19">
      <c r="D71" s="39" t="s">
        <v>153</v>
      </c>
      <c r="E71" s="40">
        <v>1837</v>
      </c>
      <c r="G71" s="9" t="s">
        <v>76</v>
      </c>
      <c r="H71" s="10">
        <v>187</v>
      </c>
      <c r="I71" s="10"/>
      <c r="J71" s="10"/>
      <c r="K71" s="10">
        <v>187</v>
      </c>
      <c r="M71" s="98" t="s">
        <v>207</v>
      </c>
      <c r="N71" s="76">
        <v>86.254249999999985</v>
      </c>
      <c r="R71" s="9" t="s">
        <v>89</v>
      </c>
      <c r="S71" s="10">
        <v>8</v>
      </c>
    </row>
    <row r="72" spans="1:19">
      <c r="G72" s="9" t="s">
        <v>93</v>
      </c>
      <c r="H72" s="10"/>
      <c r="I72" s="10"/>
      <c r="J72" s="10">
        <v>126</v>
      </c>
      <c r="K72" s="10">
        <v>126</v>
      </c>
      <c r="M72" s="98" t="s">
        <v>241</v>
      </c>
      <c r="N72" s="76">
        <v>27.777060000000002</v>
      </c>
      <c r="R72" s="39" t="s">
        <v>153</v>
      </c>
      <c r="S72" s="40">
        <v>1837</v>
      </c>
    </row>
    <row r="73" spans="1:19">
      <c r="G73" s="39" t="s">
        <v>153</v>
      </c>
      <c r="H73" s="40">
        <v>406</v>
      </c>
      <c r="I73" s="40">
        <v>26</v>
      </c>
      <c r="J73" s="40">
        <v>1405</v>
      </c>
      <c r="K73" s="40">
        <v>1837</v>
      </c>
      <c r="M73" s="98" t="s">
        <v>242</v>
      </c>
      <c r="N73" s="76">
        <v>150.62485000000001</v>
      </c>
    </row>
    <row r="74" spans="1:19">
      <c r="M74" s="60" t="s">
        <v>153</v>
      </c>
      <c r="N74" s="80">
        <v>5557.3873499999936</v>
      </c>
    </row>
    <row r="76" spans="1:19">
      <c r="M76" s="13" t="s">
        <v>196</v>
      </c>
    </row>
    <row r="77" spans="1:19">
      <c r="M77" s="67" t="s">
        <v>152</v>
      </c>
      <c r="N77" s="38" t="s">
        <v>27</v>
      </c>
      <c r="O77" s="38" t="s">
        <v>26</v>
      </c>
      <c r="P77" s="38" t="s">
        <v>25</v>
      </c>
    </row>
    <row r="78" spans="1:19">
      <c r="M78" s="9">
        <v>2019</v>
      </c>
      <c r="N78" s="10"/>
      <c r="O78" s="10"/>
      <c r="P78" s="10"/>
    </row>
    <row r="79" spans="1:19">
      <c r="A79" s="13" t="s">
        <v>181</v>
      </c>
      <c r="D79" s="13" t="s">
        <v>182</v>
      </c>
      <c r="G79" s="13" t="s">
        <v>183</v>
      </c>
      <c r="M79" s="98" t="s">
        <v>165</v>
      </c>
      <c r="N79" s="10">
        <v>17938</v>
      </c>
      <c r="O79" s="10">
        <v>10930</v>
      </c>
      <c r="P79" s="10">
        <v>7008</v>
      </c>
      <c r="R79" s="12" t="s">
        <v>218</v>
      </c>
    </row>
    <row r="80" spans="1:19">
      <c r="A80" s="41" t="s">
        <v>152</v>
      </c>
      <c r="B80" s="41" t="s">
        <v>30</v>
      </c>
      <c r="D80" s="41" t="s">
        <v>152</v>
      </c>
      <c r="E80" s="41" t="s">
        <v>30</v>
      </c>
      <c r="G80" s="41" t="s">
        <v>30</v>
      </c>
      <c r="H80" s="41" t="s">
        <v>155</v>
      </c>
      <c r="I80" s="41"/>
      <c r="J80" s="41"/>
      <c r="K80" s="41"/>
      <c r="M80" s="9">
        <v>2020</v>
      </c>
      <c r="N80" s="10"/>
      <c r="O80" s="10"/>
      <c r="P80" s="10"/>
      <c r="R80" s="73" t="s">
        <v>152</v>
      </c>
      <c r="S80" s="73" t="s">
        <v>219</v>
      </c>
    </row>
    <row r="81" spans="1:19">
      <c r="A81" s="9" t="s">
        <v>242</v>
      </c>
      <c r="B81" s="10">
        <v>1982</v>
      </c>
      <c r="D81" s="9" t="s">
        <v>77</v>
      </c>
      <c r="E81" s="10">
        <v>551</v>
      </c>
      <c r="G81" s="41" t="s">
        <v>152</v>
      </c>
      <c r="H81" s="41" t="s">
        <v>77</v>
      </c>
      <c r="I81" s="41" t="s">
        <v>88</v>
      </c>
      <c r="J81" s="41" t="s">
        <v>94</v>
      </c>
      <c r="K81" s="41" t="s">
        <v>153</v>
      </c>
      <c r="M81" s="98" t="s">
        <v>156</v>
      </c>
      <c r="N81" s="10">
        <v>13010</v>
      </c>
      <c r="O81" s="10">
        <v>8486</v>
      </c>
      <c r="P81" s="10">
        <v>4524</v>
      </c>
      <c r="R81" s="9" t="s">
        <v>101</v>
      </c>
      <c r="S81" s="10">
        <v>1</v>
      </c>
    </row>
    <row r="82" spans="1:19">
      <c r="A82" s="42" t="s">
        <v>153</v>
      </c>
      <c r="B82" s="43">
        <v>1982</v>
      </c>
      <c r="D82" s="9" t="s">
        <v>88</v>
      </c>
      <c r="E82" s="10">
        <v>26</v>
      </c>
      <c r="G82" s="9" t="s">
        <v>82</v>
      </c>
      <c r="H82" s="10">
        <v>280</v>
      </c>
      <c r="I82" s="10">
        <v>26</v>
      </c>
      <c r="J82" s="10">
        <v>1279</v>
      </c>
      <c r="K82" s="10">
        <v>1585</v>
      </c>
      <c r="M82" s="98" t="s">
        <v>161</v>
      </c>
      <c r="N82" s="10">
        <v>7870</v>
      </c>
      <c r="O82" s="10">
        <v>4863</v>
      </c>
      <c r="P82" s="10">
        <v>3007</v>
      </c>
      <c r="R82" s="9" t="s">
        <v>95</v>
      </c>
      <c r="S82" s="10">
        <v>27</v>
      </c>
    </row>
    <row r="83" spans="1:19">
      <c r="D83" s="9" t="s">
        <v>94</v>
      </c>
      <c r="E83" s="10">
        <v>1405</v>
      </c>
      <c r="G83" s="9" t="s">
        <v>87</v>
      </c>
      <c r="H83" s="10">
        <v>9</v>
      </c>
      <c r="I83" s="10"/>
      <c r="J83" s="10"/>
      <c r="K83" s="10">
        <v>9</v>
      </c>
      <c r="M83" s="98" t="s">
        <v>162</v>
      </c>
      <c r="N83" s="10">
        <v>4655</v>
      </c>
      <c r="O83" s="10">
        <v>2412</v>
      </c>
      <c r="P83" s="10">
        <v>2243</v>
      </c>
      <c r="R83" s="9" t="s">
        <v>78</v>
      </c>
      <c r="S83" s="10">
        <v>1946</v>
      </c>
    </row>
    <row r="84" spans="1:19">
      <c r="D84" s="42" t="s">
        <v>153</v>
      </c>
      <c r="E84" s="43">
        <v>1982</v>
      </c>
      <c r="G84" s="9" t="s">
        <v>76</v>
      </c>
      <c r="H84" s="10">
        <v>262</v>
      </c>
      <c r="I84" s="10"/>
      <c r="J84" s="10"/>
      <c r="K84" s="10">
        <v>262</v>
      </c>
      <c r="M84" s="98" t="s">
        <v>163</v>
      </c>
      <c r="N84" s="10">
        <v>402</v>
      </c>
      <c r="O84" s="10">
        <v>300</v>
      </c>
      <c r="P84" s="10">
        <v>102</v>
      </c>
      <c r="R84" s="9" t="s">
        <v>89</v>
      </c>
      <c r="S84" s="10">
        <v>8</v>
      </c>
    </row>
    <row r="85" spans="1:19">
      <c r="G85" s="9" t="s">
        <v>93</v>
      </c>
      <c r="H85" s="10"/>
      <c r="I85" s="10"/>
      <c r="J85" s="10">
        <v>126</v>
      </c>
      <c r="K85" s="10">
        <v>126</v>
      </c>
      <c r="M85" s="98" t="s">
        <v>164</v>
      </c>
      <c r="N85" s="10">
        <v>1758</v>
      </c>
      <c r="O85" s="10">
        <v>45</v>
      </c>
      <c r="P85" s="10">
        <v>1713</v>
      </c>
      <c r="R85" s="74" t="s">
        <v>153</v>
      </c>
      <c r="S85" s="75">
        <v>1982</v>
      </c>
    </row>
    <row r="86" spans="1:19">
      <c r="G86" s="42" t="s">
        <v>153</v>
      </c>
      <c r="H86" s="43">
        <v>551</v>
      </c>
      <c r="I86" s="43">
        <v>26</v>
      </c>
      <c r="J86" s="43">
        <v>1405</v>
      </c>
      <c r="K86" s="43">
        <v>1982</v>
      </c>
      <c r="M86" s="98" t="s">
        <v>207</v>
      </c>
      <c r="N86" s="10">
        <v>785</v>
      </c>
      <c r="O86" s="10">
        <v>1</v>
      </c>
      <c r="P86" s="10">
        <v>784</v>
      </c>
    </row>
    <row r="87" spans="1:19">
      <c r="M87" s="98" t="s">
        <v>241</v>
      </c>
      <c r="N87" s="10">
        <v>438</v>
      </c>
      <c r="O87" s="10">
        <v>20</v>
      </c>
      <c r="P87" s="10">
        <v>418</v>
      </c>
    </row>
    <row r="88" spans="1:19">
      <c r="M88" s="98" t="s">
        <v>242</v>
      </c>
      <c r="N88" s="10">
        <v>1837</v>
      </c>
      <c r="O88" s="10">
        <v>965</v>
      </c>
      <c r="P88" s="10">
        <v>872</v>
      </c>
    </row>
    <row r="89" spans="1:19">
      <c r="M89" s="39" t="s">
        <v>153</v>
      </c>
      <c r="N89" s="40">
        <v>48693</v>
      </c>
      <c r="O89" s="40">
        <v>28022</v>
      </c>
      <c r="P89" s="40">
        <v>20671</v>
      </c>
    </row>
    <row r="91" spans="1:19">
      <c r="M91" s="13" t="s">
        <v>197</v>
      </c>
    </row>
    <row r="92" spans="1:19">
      <c r="A92" s="13" t="s">
        <v>184</v>
      </c>
      <c r="D92" s="13" t="s">
        <v>209</v>
      </c>
      <c r="G92" s="13" t="s">
        <v>185</v>
      </c>
      <c r="M92" s="41" t="s">
        <v>152</v>
      </c>
      <c r="N92" s="41" t="s">
        <v>28</v>
      </c>
      <c r="O92" s="41" t="s">
        <v>29</v>
      </c>
      <c r="P92" s="41" t="s">
        <v>30</v>
      </c>
      <c r="R92" s="13" t="s">
        <v>202</v>
      </c>
    </row>
    <row r="93" spans="1:19">
      <c r="A93" s="46" t="s">
        <v>152</v>
      </c>
      <c r="B93" s="46" t="s">
        <v>157</v>
      </c>
      <c r="D93" s="46" t="s">
        <v>152</v>
      </c>
      <c r="E93" s="46" t="s">
        <v>157</v>
      </c>
      <c r="G93" s="46" t="s">
        <v>157</v>
      </c>
      <c r="H93" s="46" t="s">
        <v>155</v>
      </c>
      <c r="I93" s="46"/>
      <c r="J93" s="46"/>
      <c r="K93" s="46"/>
      <c r="M93" s="9">
        <v>2019</v>
      </c>
      <c r="N93" s="10"/>
      <c r="O93" s="10"/>
      <c r="P93" s="10"/>
      <c r="R93" s="46" t="s">
        <v>152</v>
      </c>
      <c r="S93" s="46" t="s">
        <v>157</v>
      </c>
    </row>
    <row r="94" spans="1:19">
      <c r="A94" s="9" t="s">
        <v>242</v>
      </c>
      <c r="B94" s="15">
        <v>89.657648809523806</v>
      </c>
      <c r="D94" s="9" t="s">
        <v>77</v>
      </c>
      <c r="E94" s="15">
        <v>50.724909090909087</v>
      </c>
      <c r="G94" s="46" t="s">
        <v>152</v>
      </c>
      <c r="H94" s="46" t="s">
        <v>77</v>
      </c>
      <c r="I94" s="46" t="s">
        <v>88</v>
      </c>
      <c r="J94" s="46" t="s">
        <v>94</v>
      </c>
      <c r="K94" s="46" t="s">
        <v>153</v>
      </c>
      <c r="M94" s="98" t="s">
        <v>165</v>
      </c>
      <c r="N94" s="10">
        <v>9646</v>
      </c>
      <c r="O94" s="10">
        <v>16926</v>
      </c>
      <c r="P94" s="10">
        <v>26550</v>
      </c>
      <c r="R94" s="9" t="s">
        <v>101</v>
      </c>
      <c r="S94" s="15">
        <v>68.790000000000006</v>
      </c>
    </row>
    <row r="95" spans="1:19">
      <c r="A95" s="44" t="s">
        <v>153</v>
      </c>
      <c r="B95" s="45">
        <v>89.657648809523806</v>
      </c>
      <c r="D95" s="9" t="s">
        <v>88</v>
      </c>
      <c r="E95" s="15">
        <v>49</v>
      </c>
      <c r="G95" s="9" t="s">
        <v>82</v>
      </c>
      <c r="H95" s="15">
        <v>42.541557971014491</v>
      </c>
      <c r="I95" s="15">
        <v>49</v>
      </c>
      <c r="J95" s="15">
        <v>105.79963235294117</v>
      </c>
      <c r="K95" s="15">
        <v>92.176597122302155</v>
      </c>
      <c r="M95" s="9">
        <v>2020</v>
      </c>
      <c r="N95" s="10"/>
      <c r="O95" s="10"/>
      <c r="P95" s="10"/>
      <c r="R95" s="9" t="s">
        <v>95</v>
      </c>
      <c r="S95" s="15">
        <v>93.608695652173907</v>
      </c>
    </row>
    <row r="96" spans="1:19">
      <c r="D96" s="9" t="s">
        <v>94</v>
      </c>
      <c r="E96" s="15">
        <v>104.63911861614497</v>
      </c>
      <c r="G96" s="9" t="s">
        <v>87</v>
      </c>
      <c r="H96" s="15">
        <v>401.96749999999997</v>
      </c>
      <c r="I96" s="15"/>
      <c r="J96" s="15"/>
      <c r="K96" s="15">
        <v>401.96749999999997</v>
      </c>
      <c r="M96" s="98" t="s">
        <v>156</v>
      </c>
      <c r="N96" s="10">
        <v>10220</v>
      </c>
      <c r="O96" s="10">
        <v>17656</v>
      </c>
      <c r="P96" s="10">
        <v>27876</v>
      </c>
      <c r="R96" s="9" t="s">
        <v>78</v>
      </c>
      <c r="S96" s="15">
        <v>88.822256503327282</v>
      </c>
    </row>
    <row r="97" spans="1:19">
      <c r="D97" s="44" t="s">
        <v>153</v>
      </c>
      <c r="E97" s="45">
        <v>89.657648809523806</v>
      </c>
      <c r="G97" s="9" t="s">
        <v>76</v>
      </c>
      <c r="H97" s="15">
        <v>56.060124999999992</v>
      </c>
      <c r="I97" s="15"/>
      <c r="J97" s="15"/>
      <c r="K97" s="15">
        <v>56.060124999999992</v>
      </c>
      <c r="M97" s="98" t="s">
        <v>161</v>
      </c>
      <c r="N97" s="10">
        <v>3215</v>
      </c>
      <c r="O97" s="10">
        <v>5116</v>
      </c>
      <c r="P97" s="10">
        <v>8331</v>
      </c>
      <c r="R97" s="9" t="s">
        <v>89</v>
      </c>
      <c r="S97" s="15">
        <v>526.62333333333333</v>
      </c>
    </row>
    <row r="98" spans="1:19">
      <c r="G98" s="9" t="s">
        <v>93</v>
      </c>
      <c r="H98" s="15"/>
      <c r="I98" s="15"/>
      <c r="J98" s="15">
        <v>94.618174603174594</v>
      </c>
      <c r="K98" s="15">
        <v>94.618174603174594</v>
      </c>
      <c r="M98" s="98" t="s">
        <v>162</v>
      </c>
      <c r="N98" s="10">
        <v>2842</v>
      </c>
      <c r="O98" s="10">
        <v>2626</v>
      </c>
      <c r="P98" s="10">
        <v>5468</v>
      </c>
      <c r="R98" s="44" t="s">
        <v>153</v>
      </c>
      <c r="S98" s="45">
        <v>89.657648809523806</v>
      </c>
    </row>
    <row r="99" spans="1:19">
      <c r="G99" s="44" t="s">
        <v>153</v>
      </c>
      <c r="H99" s="45">
        <v>50.724909090909087</v>
      </c>
      <c r="I99" s="45">
        <v>49</v>
      </c>
      <c r="J99" s="45">
        <v>104.63911861614497</v>
      </c>
      <c r="K99" s="45">
        <v>89.657648809523806</v>
      </c>
      <c r="M99" s="98" t="s">
        <v>163</v>
      </c>
      <c r="N99" s="10">
        <v>114</v>
      </c>
      <c r="O99" s="10">
        <v>410</v>
      </c>
      <c r="P99" s="10">
        <v>524</v>
      </c>
    </row>
    <row r="100" spans="1:19">
      <c r="M100" s="98" t="s">
        <v>164</v>
      </c>
      <c r="N100" s="10">
        <v>5392</v>
      </c>
      <c r="O100" s="10">
        <v>195</v>
      </c>
      <c r="P100" s="10">
        <v>5587</v>
      </c>
    </row>
    <row r="101" spans="1:19">
      <c r="M101" s="98" t="s">
        <v>207</v>
      </c>
      <c r="N101" s="10">
        <v>1541</v>
      </c>
      <c r="O101" s="10">
        <v>1</v>
      </c>
      <c r="P101" s="10">
        <v>1542</v>
      </c>
    </row>
    <row r="102" spans="1:19">
      <c r="M102" s="98" t="s">
        <v>241</v>
      </c>
      <c r="N102" s="10">
        <v>523</v>
      </c>
      <c r="O102" s="10">
        <v>27</v>
      </c>
      <c r="P102" s="10">
        <v>550</v>
      </c>
    </row>
    <row r="103" spans="1:19">
      <c r="M103" s="98" t="s">
        <v>242</v>
      </c>
      <c r="N103" s="10">
        <v>968</v>
      </c>
      <c r="O103" s="10">
        <v>1014</v>
      </c>
      <c r="P103" s="10">
        <v>1982</v>
      </c>
      <c r="R103" s="13" t="s">
        <v>220</v>
      </c>
    </row>
    <row r="104" spans="1:19">
      <c r="A104" s="13" t="s">
        <v>186</v>
      </c>
      <c r="D104" s="13" t="s">
        <v>187</v>
      </c>
      <c r="G104" s="13" t="s">
        <v>188</v>
      </c>
      <c r="M104" s="42" t="s">
        <v>153</v>
      </c>
      <c r="N104" s="43">
        <v>34461</v>
      </c>
      <c r="O104" s="43">
        <v>43971</v>
      </c>
      <c r="P104" s="43">
        <v>78410</v>
      </c>
      <c r="R104" s="54" t="s">
        <v>152</v>
      </c>
      <c r="S104" s="54" t="s">
        <v>134</v>
      </c>
    </row>
    <row r="105" spans="1:19">
      <c r="A105" s="54" t="s">
        <v>152</v>
      </c>
      <c r="B105" s="54" t="s">
        <v>134</v>
      </c>
      <c r="D105" s="54" t="s">
        <v>152</v>
      </c>
      <c r="E105" s="54" t="s">
        <v>134</v>
      </c>
      <c r="G105" s="54" t="s">
        <v>134</v>
      </c>
      <c r="H105" s="54" t="s">
        <v>155</v>
      </c>
      <c r="I105" s="54"/>
      <c r="J105" s="54"/>
      <c r="K105" s="54"/>
      <c r="R105" s="9" t="s">
        <v>101</v>
      </c>
      <c r="S105" s="14">
        <v>1.152073732718894E-3</v>
      </c>
    </row>
    <row r="106" spans="1:19">
      <c r="A106" s="9" t="s">
        <v>242</v>
      </c>
      <c r="B106" s="14">
        <v>7.313569283009011E-2</v>
      </c>
      <c r="D106" s="9" t="s">
        <v>77</v>
      </c>
      <c r="E106" s="14">
        <v>4.6536224219989424E-2</v>
      </c>
      <c r="G106" s="54" t="s">
        <v>152</v>
      </c>
      <c r="H106" s="54" t="s">
        <v>77</v>
      </c>
      <c r="I106" s="54" t="s">
        <v>88</v>
      </c>
      <c r="J106" s="54" t="s">
        <v>94</v>
      </c>
      <c r="K106" s="54" t="s">
        <v>153</v>
      </c>
      <c r="M106" s="13" t="s">
        <v>208</v>
      </c>
      <c r="R106" s="9" t="s">
        <v>95</v>
      </c>
      <c r="S106" s="14">
        <v>1.4547754585705249E-2</v>
      </c>
    </row>
    <row r="107" spans="1:19">
      <c r="A107" s="55" t="s">
        <v>153</v>
      </c>
      <c r="B107" s="56">
        <v>7.313569283009011E-2</v>
      </c>
      <c r="D107" s="9" t="s">
        <v>88</v>
      </c>
      <c r="E107" s="14">
        <v>3.9192041000904428E-3</v>
      </c>
      <c r="G107" s="9" t="s">
        <v>82</v>
      </c>
      <c r="H107" s="14">
        <v>7.6751946607341484E-2</v>
      </c>
      <c r="I107" s="14">
        <v>4.9335863377609106E-3</v>
      </c>
      <c r="J107" s="14">
        <v>0.27419354838709675</v>
      </c>
      <c r="K107" s="14">
        <v>0.10830606202275206</v>
      </c>
      <c r="M107" s="68" t="s">
        <v>152</v>
      </c>
      <c r="N107" s="68" t="s">
        <v>157</v>
      </c>
      <c r="R107" s="9" t="s">
        <v>78</v>
      </c>
      <c r="S107" s="14">
        <v>8.4371171906900772E-2</v>
      </c>
    </row>
    <row r="108" spans="1:19">
      <c r="D108" s="9" t="s">
        <v>94</v>
      </c>
      <c r="E108" s="14">
        <v>0.17640220866027317</v>
      </c>
      <c r="G108" s="9" t="s">
        <v>87</v>
      </c>
      <c r="H108" s="14">
        <v>4.7789725209080045E-3</v>
      </c>
      <c r="I108" s="14"/>
      <c r="J108" s="14"/>
      <c r="K108" s="14">
        <v>4.7789725209080045E-3</v>
      </c>
      <c r="M108" s="9">
        <v>2019</v>
      </c>
      <c r="N108" s="10"/>
      <c r="R108" s="9" t="s">
        <v>89</v>
      </c>
      <c r="S108" s="14">
        <v>9.6774193548387101E-3</v>
      </c>
    </row>
    <row r="109" spans="1:19">
      <c r="D109" s="55" t="s">
        <v>153</v>
      </c>
      <c r="E109" s="56">
        <v>7.313569283009011E-2</v>
      </c>
      <c r="G109" s="9" t="s">
        <v>76</v>
      </c>
      <c r="H109" s="14">
        <v>3.9702233250620347E-2</v>
      </c>
      <c r="I109" s="14"/>
      <c r="J109" s="14"/>
      <c r="K109" s="14">
        <v>3.9702233250620347E-2</v>
      </c>
      <c r="M109" s="98" t="s">
        <v>165</v>
      </c>
      <c r="N109" s="15">
        <v>76.853996703749473</v>
      </c>
      <c r="R109" s="55" t="s">
        <v>153</v>
      </c>
      <c r="S109" s="56">
        <v>7.313569283009011E-2</v>
      </c>
    </row>
    <row r="110" spans="1:19">
      <c r="G110" s="9" t="s">
        <v>93</v>
      </c>
      <c r="H110" s="14"/>
      <c r="I110" s="14"/>
      <c r="J110" s="14">
        <v>4.3239533287577216E-2</v>
      </c>
      <c r="K110" s="14">
        <v>3.5653650254668934E-2</v>
      </c>
      <c r="M110" s="9">
        <v>2020</v>
      </c>
      <c r="N110" s="10"/>
    </row>
    <row r="111" spans="1:19">
      <c r="G111" s="55" t="s">
        <v>153</v>
      </c>
      <c r="H111" s="56">
        <v>4.6536224219989424E-2</v>
      </c>
      <c r="I111" s="56">
        <v>3.9192041000904428E-3</v>
      </c>
      <c r="J111" s="56">
        <v>0.17640220866027317</v>
      </c>
      <c r="K111" s="56">
        <v>7.313569283009011E-2</v>
      </c>
      <c r="M111" s="98" t="s">
        <v>156</v>
      </c>
      <c r="N111" s="15">
        <v>96.379422107359218</v>
      </c>
    </row>
    <row r="112" spans="1:19">
      <c r="M112" s="98" t="s">
        <v>161</v>
      </c>
      <c r="N112" s="15">
        <v>85.047792469100301</v>
      </c>
    </row>
    <row r="113" spans="13:14">
      <c r="M113" s="98" t="s">
        <v>162</v>
      </c>
      <c r="N113" s="15">
        <v>85.863822140608605</v>
      </c>
    </row>
    <row r="114" spans="13:14">
      <c r="M114" s="98" t="s">
        <v>163</v>
      </c>
      <c r="N114" s="15">
        <v>52.217179902755269</v>
      </c>
    </row>
    <row r="115" spans="13:14">
      <c r="M115" s="98" t="s">
        <v>164</v>
      </c>
      <c r="N115" s="15">
        <v>54.788506122448979</v>
      </c>
    </row>
    <row r="116" spans="13:14">
      <c r="M116" s="98" t="s">
        <v>207</v>
      </c>
      <c r="N116" s="15">
        <v>55.755817711700068</v>
      </c>
    </row>
    <row r="117" spans="13:14">
      <c r="M117" s="98" t="s">
        <v>241</v>
      </c>
      <c r="N117" s="15">
        <v>68.248304668304669</v>
      </c>
    </row>
    <row r="118" spans="13:14">
      <c r="M118" s="98" t="s">
        <v>242</v>
      </c>
      <c r="N118" s="15">
        <v>89.657648809523806</v>
      </c>
    </row>
    <row r="119" spans="13:14">
      <c r="M119" s="69" t="s">
        <v>153</v>
      </c>
      <c r="N119" s="70">
        <v>83.483113010560444</v>
      </c>
    </row>
    <row r="121" spans="13:14">
      <c r="M121" s="13" t="s">
        <v>198</v>
      </c>
    </row>
    <row r="122" spans="13:14">
      <c r="M122" s="54" t="s">
        <v>152</v>
      </c>
      <c r="N122" s="54" t="s">
        <v>134</v>
      </c>
    </row>
    <row r="123" spans="13:14">
      <c r="M123" s="9">
        <v>2019</v>
      </c>
      <c r="N123" s="10"/>
    </row>
    <row r="124" spans="13:14">
      <c r="M124" s="98" t="s">
        <v>165</v>
      </c>
      <c r="N124" s="14">
        <v>0.35667572929678887</v>
      </c>
    </row>
    <row r="125" spans="13:14">
      <c r="M125" s="9">
        <v>2020</v>
      </c>
      <c r="N125" s="10"/>
    </row>
    <row r="126" spans="13:14">
      <c r="M126" s="98" t="s">
        <v>156</v>
      </c>
      <c r="N126" s="14">
        <v>0.24616459643523877</v>
      </c>
    </row>
    <row r="127" spans="13:14">
      <c r="M127" s="98" t="s">
        <v>161</v>
      </c>
      <c r="N127" s="14">
        <v>0.11948756697348537</v>
      </c>
    </row>
    <row r="128" spans="13:14">
      <c r="M128" s="98" t="s">
        <v>162</v>
      </c>
      <c r="N128" s="14">
        <v>1.1872911261512395E-2</v>
      </c>
    </row>
    <row r="129" spans="13:14">
      <c r="M129" s="98" t="s">
        <v>163</v>
      </c>
      <c r="N129" s="14">
        <v>2.5938537856812546E-3</v>
      </c>
    </row>
    <row r="130" spans="13:14">
      <c r="M130" s="98" t="s">
        <v>164</v>
      </c>
      <c r="N130" s="14">
        <v>9.887271651107106E-2</v>
      </c>
    </row>
    <row r="131" spans="13:14">
      <c r="M131" s="98" t="s">
        <v>207</v>
      </c>
      <c r="N131" s="14">
        <v>4.9967700258397932E-2</v>
      </c>
    </row>
    <row r="132" spans="13:14">
      <c r="M132" s="98" t="s">
        <v>241</v>
      </c>
      <c r="N132" s="14">
        <v>1.6918856002660458E-2</v>
      </c>
    </row>
    <row r="133" spans="13:14">
      <c r="M133" s="98" t="s">
        <v>242</v>
      </c>
      <c r="N133" s="14">
        <v>7.313569283009011E-2</v>
      </c>
    </row>
    <row r="134" spans="13:14">
      <c r="M134" s="57" t="s">
        <v>153</v>
      </c>
      <c r="N134" s="58">
        <v>7.3853269822410889E-2</v>
      </c>
    </row>
  </sheetData>
  <pageMargins left="0.7" right="0.7" top="0.75" bottom="0.75" header="0.3" footer="0.3"/>
  <pageSetup paperSize="9" orientation="portrait" horizontalDpi="300" verticalDpi="300" r:id="rId46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_rels/item3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5.xml"/></Relationships>
</file>

<file path=customXml/_rels/item3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6.xml"/></Relationships>
</file>

<file path=customXml/_rels/item3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7.xml"/></Relationships>
</file>

<file path=customXml/_rels/item3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8.xml"/></Relationships>
</file>

<file path=customXml/_rels/item3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9.xml"/></Relationships>
</file>

<file path=customXml/_rels/item4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0.xml"/></Relationships>
</file>

<file path=customXml/_rels/item4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1.xml"/></Relationships>
</file>

<file path=customXml/_rels/item4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2.xml"/></Relationships>
</file>

<file path=customXml/_rels/item4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3.xml"/></Relationships>
</file>

<file path=customXml/_rels/item4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4.xml"/></Relationships>
</file>

<file path=customXml/_rels/item4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5.xml"/></Relationships>
</file>

<file path=customXml/_rels/item4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6.xml"/></Relationships>
</file>

<file path=customXml/_rels/item4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7.xml"/></Relationships>
</file>

<file path=customXml/_rels/item4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8.xml"/></Relationships>
</file>

<file path=customXml/_rels/item4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9.xml"/></Relationships>
</file>

<file path=customXml/_rels/item5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0.xml"/></Relationships>
</file>

<file path=customXml/_rels/item5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1.xml"/></Relationships>
</file>

<file path=customXml/_rels/item5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2.xml"/></Relationships>
</file>

<file path=customXml/_rels/item5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3.xml"/></Relationships>
</file>

<file path=customXml/_rels/item5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4.xml"/></Relationships>
</file>

<file path=customXml/_rels/item5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5.xml"/></Relationships>
</file>

<file path=customXml/_rels/item5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6.xml"/></Relationships>
</file>

<file path=customXml/_rels/item5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7.xml"/></Relationships>
</file>

<file path=customXml/_rels/item5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8.xml"/></Relationships>
</file>

<file path=customXml/_rels/item5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9.xml"/></Relationships>
</file>

<file path=customXml/_rels/item6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0.xml"/></Relationships>
</file>

<file path=customXml/_rels/item6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1.xml"/></Relationships>
</file>

<file path=customXml/_rels/item6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2.xml"/></Relationships>
</file>

<file path=customXml/_rels/item6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3.xml"/></Relationships>
</file>

<file path=customXml/_rels/item6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4.xml"/></Relationships>
</file>

<file path=customXml/_rels/item6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5.xml"/></Relationships>
</file>

<file path=customXml/_rels/item6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6.xml"/></Relationships>
</file>

<file path=customXml/_rels/item6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7.xml"/></Relationships>
</file>

<file path=customXml/_rels/item6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8.xml"/></Relationships>
</file>

<file path=customXml/_rels/item6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9.xml"/></Relationships>
</file>

<file path=customXml/_rels/item7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0.xml"/></Relationships>
</file>

<file path=customXml/_rels/item7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1.xml"/></Relationships>
</file>

<file path=customXml/_rels/item7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2.xml"/></Relationships>
</file>

<file path=customXml/_rels/item7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3.xml"/></Relationships>
</file>

<file path=customXml/_rels/item7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4.xml"/></Relationships>
</file>

<file path=customXml/_rels/item7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5.xml"/></Relationships>
</file>

<file path=customXml/_rels/item7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6.xml"/></Relationships>
</file>

<file path=customXml/_rels/item7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7.xml"/></Relationships>
</file>

<file path=customXml/_rels/item7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8.xml"/></Relationships>
</file>

<file path=customXml/_rels/item7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9.xml"/></Relationships>
</file>

<file path=customXml/_rels/item8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0.xml"/></Relationships>
</file>

<file path=customXml/_rels/item8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1.xml"/></Relationships>
</file>

<file path=customXml/_rels/item8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2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26.xml>�� 
</file>

<file path=customXml/item27.xml>�� 
</file>

<file path=customXml/item28.xml>�� 
</file>

<file path=customXml/item29.xml>�� 
</file>

<file path=customXml/item30.xml>�� 
</file>

<file path=customXml/item31.xml>�� 
</file>

<file path=customXml/item32.xml>�� 
</file>

<file path=customXml/item33.xml>�� 
</file>

<file path=customXml/item34.xml>�� 
</file>

<file path=customXml/item35.xml>�� 
</file>

<file path=customXml/item36.xml>�� 
</file>

<file path=customXml/item37.xml>�� 
</file>

<file path=customXml/item38.xml>�� 
</file>

<file path=customXml/item39.xml>�� 
</file>

<file path=customXml/item40.xml>�� 
</file>

<file path=customXml/item41.xml>�� 
</file>

<file path=customXml/item42.xml>�� 
</file>

<file path=customXml/item43.xml>�� 
</file>

<file path=customXml/item44.xml>�� 
</file>

<file path=customXml/item45.xml>�� 
</file>

<file path=customXml/item46.xml>�� 
</file>

<file path=customXml/item47.xml>�� 
</file>

<file path=customXml/item48.xml>�� 
</file>

<file path=customXml/item49.xml>�� 
</file>

<file path=customXml/item50.xml>�� 
</file>

<file path=customXml/item51.xml>�� 
</file>

<file path=customXml/item52.xml>�� 
</file>

<file path=customXml/item53.xml>�� 
</file>

<file path=customXml/item54.xml>�� 
</file>

<file path=customXml/item55.xml>�� 
</file>

<file path=customXml/item56.xml>�� 
</file>

<file path=customXml/item57.xml>�� 
</file>

<file path=customXml/item58.xml>�� 
</file>

<file path=customXml/item59.xml>�� 
</file>

<file path=customXml/item60.xml>�� 
</file>

<file path=customXml/item61.xml>�� 
</file>

<file path=customXml/item62.xml>�� 
</file>

<file path=customXml/item63.xml>�� 
</file>

<file path=customXml/item64.xml>�� 
</file>

<file path=customXml/item65.xml>�� 
</file>

<file path=customXml/item66.xml>�� 
</file>

<file path=customXml/item67.xml>�� 
</file>

<file path=customXml/item68.xml>�� 
</file>

<file path=customXml/item69.xml>�� 
</file>

<file path=customXml/item70.xml>�� 
</file>

<file path=customXml/item71.xml>�� 
</file>

<file path=customXml/item72.xml>�� 
</file>

<file path=customXml/item73.xml>�� 
</file>

<file path=customXml/item74.xml>�� 
</file>

<file path=customXml/item75.xml>�� 
</file>

<file path=customXml/item76.xml>�� 
</file>

<file path=customXml/item77.xml>�� 
</file>

<file path=customXml/item78.xml>�� 
</file>

<file path=customXml/item79.xml>�� 
</file>

<file path=customXml/item80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9FB13627D3E4004AAE8F78DA30BD44FD" ma:contentTypeVersion="2" ma:contentTypeDescription="Crear nuevo documento." ma:contentTypeScope="" ma:versionID="b9c3d4fe3e35f7e38372e1238b42848a">
  <xsd:schema xmlns:xsd="http://www.w3.org/2001/XMLSchema" xmlns:xs="http://www.w3.org/2001/XMLSchema" xmlns:p="http://schemas.microsoft.com/office/2006/metadata/properties" xmlns:ns2="be666f3f-5206-4fd6-8012-b99f4906bcd9" targetNamespace="http://schemas.microsoft.com/office/2006/metadata/properties" ma:root="true" ma:fieldsID="26b285e76049c2a4c3e728cc925efe92" ns2:_="">
    <xsd:import namespace="be666f3f-5206-4fd6-8012-b99f4906bcd9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e666f3f-5206-4fd6-8012-b99f4906bcd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81.xml>�� 
</file>

<file path=customXml/item82.xml>�� 
</file>

<file path=customXml/itemProps1.xml><?xml version="1.0" encoding="utf-8"?>
<ds:datastoreItem xmlns:ds="http://schemas.openxmlformats.org/officeDocument/2006/customXml" ds:itemID="{83CAFA9D-CC61-4C50-AF91-E1E3B6D9A8BB}">
  <ds:schemaRefs/>
</ds:datastoreItem>
</file>

<file path=customXml/itemProps2.xml><?xml version="1.0" encoding="utf-8"?>
<ds:datastoreItem xmlns:ds="http://schemas.openxmlformats.org/officeDocument/2006/customXml" ds:itemID="{18D9038B-BE58-460D-B3DF-2B3F08E1A11A}">
  <ds:schemaRefs/>
</ds:datastoreItem>
</file>

<file path=customXml/itemProps3.xml><?xml version="1.0" encoding="utf-8"?>
<ds:datastoreItem xmlns:ds="http://schemas.openxmlformats.org/officeDocument/2006/customXml" ds:itemID="{22C9A163-E763-42C5-80F8-4D7CB980EBA0}">
  <ds:schemaRefs/>
</ds:datastoreItem>
</file>

<file path=customXml/itemProps4.xml><?xml version="1.0" encoding="utf-8"?>
<ds:datastoreItem xmlns:ds="http://schemas.openxmlformats.org/officeDocument/2006/customXml" ds:itemID="{F6EAEF03-64B2-4500-9E9F-363CB8CE9F54}">
  <ds:schemaRefs/>
</ds:datastoreItem>
</file>

<file path=customXml/itemProps5.xml><?xml version="1.0" encoding="utf-8"?>
<ds:datastoreItem xmlns:ds="http://schemas.openxmlformats.org/officeDocument/2006/customXml" ds:itemID="{FBDEB4C8-3466-4813-8D5B-6333E805CEC0}">
  <ds:schemaRefs/>
</ds:datastoreItem>
</file>

<file path=customXml/itemProps6.xml><?xml version="1.0" encoding="utf-8"?>
<ds:datastoreItem xmlns:ds="http://schemas.openxmlformats.org/officeDocument/2006/customXml" ds:itemID="{D0310B14-24EC-4A45-9F22-16680B663E5D}">
  <ds:schemaRefs/>
</ds:datastoreItem>
</file>

<file path=customXml/itemProps7.xml><?xml version="1.0" encoding="utf-8"?>
<ds:datastoreItem xmlns:ds="http://schemas.openxmlformats.org/officeDocument/2006/customXml" ds:itemID="{3E231E86-C23F-40E3-A946-32C6A6E802AF}">
  <ds:schemaRefs/>
</ds:datastoreItem>
</file>

<file path=customXml/itemProps8.xml><?xml version="1.0" encoding="utf-8"?>
<ds:datastoreItem xmlns:ds="http://schemas.openxmlformats.org/officeDocument/2006/customXml" ds:itemID="{B8FD8BD6-7D60-4D71-BBD2-08AA5A7E5F6B}">
  <ds:schemaRefs/>
</ds:datastoreItem>
</file>

<file path=customXml/itemProps9.xml><?xml version="1.0" encoding="utf-8"?>
<ds:datastoreItem xmlns:ds="http://schemas.openxmlformats.org/officeDocument/2006/customXml" ds:itemID="{59DB6F0B-6886-492B-B08D-A62636705AE2}">
  <ds:schemaRefs>
    <ds:schemaRef ds:uri="be666f3f-5206-4fd6-8012-b99f4906bcd9"/>
    <ds:schemaRef ds:uri="http://www.w3.org/XML/1998/namespace"/>
    <ds:schemaRef ds:uri="http://schemas.microsoft.com/office/2006/documentManagement/types"/>
    <ds:schemaRef ds:uri="http://purl.org/dc/elements/1.1/"/>
    <ds:schemaRef ds:uri="http://schemas.microsoft.com/office/2006/metadata/properties"/>
    <ds:schemaRef ds:uri="http://purl.org/dc/terms/"/>
    <ds:schemaRef ds:uri="http://schemas.microsoft.com/office/infopath/2007/PartnerControls"/>
    <ds:schemaRef ds:uri="http://schemas.openxmlformats.org/package/2006/metadata/core-properties"/>
    <ds:schemaRef ds:uri="http://purl.org/dc/dcmitype/"/>
  </ds:schemaRefs>
</ds:datastoreItem>
</file>

<file path=customXml/itemProps10.xml><?xml version="1.0" encoding="utf-8"?>
<ds:datastoreItem xmlns:ds="http://schemas.openxmlformats.org/officeDocument/2006/customXml" ds:itemID="{A6FD7624-A383-44B6-B61A-9296546C4209}">
  <ds:schemaRefs/>
</ds:datastoreItem>
</file>

<file path=customXml/itemProps11.xml><?xml version="1.0" encoding="utf-8"?>
<ds:datastoreItem xmlns:ds="http://schemas.openxmlformats.org/officeDocument/2006/customXml" ds:itemID="{E3D72C6F-AE4A-4540-A905-4D7C03E2E762}">
  <ds:schemaRefs>
    <ds:schemaRef ds:uri="http://gemini/pivotcustomization/TableCountInSandbox"/>
  </ds:schemaRefs>
</ds:datastoreItem>
</file>

<file path=customXml/itemProps12.xml><?xml version="1.0" encoding="utf-8"?>
<ds:datastoreItem xmlns:ds="http://schemas.openxmlformats.org/officeDocument/2006/customXml" ds:itemID="{364D1A61-1A29-4210-A1D7-A6FF7A7D7B49}">
  <ds:schemaRefs/>
</ds:datastoreItem>
</file>

<file path=customXml/itemProps13.xml><?xml version="1.0" encoding="utf-8"?>
<ds:datastoreItem xmlns:ds="http://schemas.openxmlformats.org/officeDocument/2006/customXml" ds:itemID="{0C6B3FD2-2EC2-481E-BDE7-609B12E14AF9}">
  <ds:schemaRefs/>
</ds:datastoreItem>
</file>

<file path=customXml/itemProps14.xml><?xml version="1.0" encoding="utf-8"?>
<ds:datastoreItem xmlns:ds="http://schemas.openxmlformats.org/officeDocument/2006/customXml" ds:itemID="{66131498-1941-4122-888C-5DBEC8BE5E00}">
  <ds:schemaRefs/>
</ds:datastoreItem>
</file>

<file path=customXml/itemProps15.xml><?xml version="1.0" encoding="utf-8"?>
<ds:datastoreItem xmlns:ds="http://schemas.openxmlformats.org/officeDocument/2006/customXml" ds:itemID="{2283E795-AB73-41E5-A2F5-1B2CE1F7BD87}">
  <ds:schemaRefs/>
</ds:datastoreItem>
</file>

<file path=customXml/itemProps16.xml><?xml version="1.0" encoding="utf-8"?>
<ds:datastoreItem xmlns:ds="http://schemas.openxmlformats.org/officeDocument/2006/customXml" ds:itemID="{891D712A-6232-4B22-9BA8-CCE9CCC8B058}">
  <ds:schemaRefs>
    <ds:schemaRef ds:uri="http://schemas.microsoft.com/sharepoint/v3/contenttype/forms"/>
  </ds:schemaRefs>
</ds:datastoreItem>
</file>

<file path=customXml/itemProps17.xml><?xml version="1.0" encoding="utf-8"?>
<ds:datastoreItem xmlns:ds="http://schemas.openxmlformats.org/officeDocument/2006/customXml" ds:itemID="{66A6064A-EF81-4B61-9CAF-E270ACE05313}">
  <ds:schemaRefs/>
</ds:datastoreItem>
</file>

<file path=customXml/itemProps18.xml><?xml version="1.0" encoding="utf-8"?>
<ds:datastoreItem xmlns:ds="http://schemas.openxmlformats.org/officeDocument/2006/customXml" ds:itemID="{CE8A665C-4CD9-4B6D-9D7C-5DE2EC2A5B79}">
  <ds:schemaRefs/>
</ds:datastoreItem>
</file>

<file path=customXml/itemProps19.xml><?xml version="1.0" encoding="utf-8"?>
<ds:datastoreItem xmlns:ds="http://schemas.openxmlformats.org/officeDocument/2006/customXml" ds:itemID="{6CC05DC9-F730-4DEA-9D1C-9E5A5A9A4DC2}">
  <ds:schemaRefs/>
</ds:datastoreItem>
</file>

<file path=customXml/itemProps20.xml><?xml version="1.0" encoding="utf-8"?>
<ds:datastoreItem xmlns:ds="http://schemas.openxmlformats.org/officeDocument/2006/customXml" ds:itemID="{3999AF72-A76B-46C1-9943-5F007C3F0E9E}">
  <ds:schemaRefs/>
</ds:datastoreItem>
</file>

<file path=customXml/itemProps21.xml><?xml version="1.0" encoding="utf-8"?>
<ds:datastoreItem xmlns:ds="http://schemas.openxmlformats.org/officeDocument/2006/customXml" ds:itemID="{3D515867-EDFD-4178-BE95-46EF12025BD2}">
  <ds:schemaRefs/>
</ds:datastoreItem>
</file>

<file path=customXml/itemProps22.xml><?xml version="1.0" encoding="utf-8"?>
<ds:datastoreItem xmlns:ds="http://schemas.openxmlformats.org/officeDocument/2006/customXml" ds:itemID="{EC50F0D2-1B41-45E5-BECC-6BE7D098953F}">
  <ds:schemaRefs/>
</ds:datastoreItem>
</file>

<file path=customXml/itemProps23.xml><?xml version="1.0" encoding="utf-8"?>
<ds:datastoreItem xmlns:ds="http://schemas.openxmlformats.org/officeDocument/2006/customXml" ds:itemID="{A9AEDC1A-34A4-4258-B3AA-6259A8440679}">
  <ds:schemaRefs/>
</ds:datastoreItem>
</file>

<file path=customXml/itemProps24.xml><?xml version="1.0" encoding="utf-8"?>
<ds:datastoreItem xmlns:ds="http://schemas.openxmlformats.org/officeDocument/2006/customXml" ds:itemID="{5F8C58A5-2F68-4B55-936C-721B3442838E}">
  <ds:schemaRefs/>
</ds:datastoreItem>
</file>

<file path=customXml/itemProps25.xml><?xml version="1.0" encoding="utf-8"?>
<ds:datastoreItem xmlns:ds="http://schemas.openxmlformats.org/officeDocument/2006/customXml" ds:itemID="{4DFB6526-42BC-4B8B-A13D-6F56FC678755}">
  <ds:schemaRefs/>
</ds:datastoreItem>
</file>

<file path=customXml/itemProps26.xml><?xml version="1.0" encoding="utf-8"?>
<ds:datastoreItem xmlns:ds="http://schemas.openxmlformats.org/officeDocument/2006/customXml" ds:itemID="{AD6B7006-9939-40E0-A9D8-F236891F2D79}">
  <ds:schemaRefs/>
</ds:datastoreItem>
</file>

<file path=customXml/itemProps27.xml><?xml version="1.0" encoding="utf-8"?>
<ds:datastoreItem xmlns:ds="http://schemas.openxmlformats.org/officeDocument/2006/customXml" ds:itemID="{77EE51BE-88FD-4286-BBF5-DA5A956015FA}">
  <ds:schemaRefs/>
</ds:datastoreItem>
</file>

<file path=customXml/itemProps28.xml><?xml version="1.0" encoding="utf-8"?>
<ds:datastoreItem xmlns:ds="http://schemas.openxmlformats.org/officeDocument/2006/customXml" ds:itemID="{3C783872-DD09-496F-B604-0B8202ADB66F}">
  <ds:schemaRefs/>
</ds:datastoreItem>
</file>

<file path=customXml/itemProps29.xml><?xml version="1.0" encoding="utf-8"?>
<ds:datastoreItem xmlns:ds="http://schemas.openxmlformats.org/officeDocument/2006/customXml" ds:itemID="{79DABCDE-6A5C-4BFD-8B2B-FE06A3F863DC}">
  <ds:schemaRefs>
    <ds:schemaRef ds:uri="http://gemini/pivotcustomization/ClientWindowXML"/>
  </ds:schemaRefs>
</ds:datastoreItem>
</file>

<file path=customXml/itemProps30.xml><?xml version="1.0" encoding="utf-8"?>
<ds:datastoreItem xmlns:ds="http://schemas.openxmlformats.org/officeDocument/2006/customXml" ds:itemID="{D67C7EE5-4637-4B20-B01B-04FFB096B023}">
  <ds:schemaRefs/>
</ds:datastoreItem>
</file>

<file path=customXml/itemProps31.xml><?xml version="1.0" encoding="utf-8"?>
<ds:datastoreItem xmlns:ds="http://schemas.openxmlformats.org/officeDocument/2006/customXml" ds:itemID="{17587E70-2FEC-46F5-B9D5-64097E9A3B95}">
  <ds:schemaRefs/>
</ds:datastoreItem>
</file>

<file path=customXml/itemProps32.xml><?xml version="1.0" encoding="utf-8"?>
<ds:datastoreItem xmlns:ds="http://schemas.openxmlformats.org/officeDocument/2006/customXml" ds:itemID="{08B38227-F0A0-4B5B-91C8-CEDABA605D00}">
  <ds:schemaRefs/>
</ds:datastoreItem>
</file>

<file path=customXml/itemProps33.xml><?xml version="1.0" encoding="utf-8"?>
<ds:datastoreItem xmlns:ds="http://schemas.openxmlformats.org/officeDocument/2006/customXml" ds:itemID="{97557FD7-FE6F-4E47-B845-B7CB6963BD0B}">
  <ds:schemaRefs/>
</ds:datastoreItem>
</file>

<file path=customXml/itemProps34.xml><?xml version="1.0" encoding="utf-8"?>
<ds:datastoreItem xmlns:ds="http://schemas.openxmlformats.org/officeDocument/2006/customXml" ds:itemID="{1E1C1BFB-87A1-4E9A-8D18-921CC52DAE85}">
  <ds:schemaRefs/>
</ds:datastoreItem>
</file>

<file path=customXml/itemProps35.xml><?xml version="1.0" encoding="utf-8"?>
<ds:datastoreItem xmlns:ds="http://schemas.openxmlformats.org/officeDocument/2006/customXml" ds:itemID="{1C5B6548-71F9-49AC-9960-E67D4ECAAEFD}">
  <ds:schemaRefs/>
</ds:datastoreItem>
</file>

<file path=customXml/itemProps36.xml><?xml version="1.0" encoding="utf-8"?>
<ds:datastoreItem xmlns:ds="http://schemas.openxmlformats.org/officeDocument/2006/customXml" ds:itemID="{5986BBFC-54E5-4C84-B149-E30F997C2462}">
  <ds:schemaRefs>
    <ds:schemaRef ds:uri="http://gemini/pivotcustomization/ShowHidden"/>
  </ds:schemaRefs>
</ds:datastoreItem>
</file>

<file path=customXml/itemProps37.xml><?xml version="1.0" encoding="utf-8"?>
<ds:datastoreItem xmlns:ds="http://schemas.openxmlformats.org/officeDocument/2006/customXml" ds:itemID="{C210C003-A8EF-4181-8361-5A5D38680EF8}">
  <ds:schemaRefs/>
</ds:datastoreItem>
</file>

<file path=customXml/itemProps38.xml><?xml version="1.0" encoding="utf-8"?>
<ds:datastoreItem xmlns:ds="http://schemas.openxmlformats.org/officeDocument/2006/customXml" ds:itemID="{67F6059D-3A4B-4542-8B5C-3025AA5DBB4F}">
  <ds:schemaRefs/>
</ds:datastoreItem>
</file>

<file path=customXml/itemProps39.xml><?xml version="1.0" encoding="utf-8"?>
<ds:datastoreItem xmlns:ds="http://schemas.openxmlformats.org/officeDocument/2006/customXml" ds:itemID="{BBCF5271-D17D-46B7-BE95-0EC53CD6ECAE}">
  <ds:schemaRefs/>
</ds:datastoreItem>
</file>

<file path=customXml/itemProps40.xml><?xml version="1.0" encoding="utf-8"?>
<ds:datastoreItem xmlns:ds="http://schemas.openxmlformats.org/officeDocument/2006/customXml" ds:itemID="{9B8D95EC-F43A-4A84-9BBD-192C76621708}">
  <ds:schemaRefs/>
</ds:datastoreItem>
</file>

<file path=customXml/itemProps41.xml><?xml version="1.0" encoding="utf-8"?>
<ds:datastoreItem xmlns:ds="http://schemas.openxmlformats.org/officeDocument/2006/customXml" ds:itemID="{337C3FA2-EE15-4B08-A896-579B0C7F0A88}">
  <ds:schemaRefs>
    <ds:schemaRef ds:uri="http://gemini/pivotcustomization/LinkedTableUpdateMode"/>
  </ds:schemaRefs>
</ds:datastoreItem>
</file>

<file path=customXml/itemProps42.xml><?xml version="1.0" encoding="utf-8"?>
<ds:datastoreItem xmlns:ds="http://schemas.openxmlformats.org/officeDocument/2006/customXml" ds:itemID="{2CD9E1AE-6B2C-4BB4-9087-713663C724D2}">
  <ds:schemaRefs/>
</ds:datastoreItem>
</file>

<file path=customXml/itemProps43.xml><?xml version="1.0" encoding="utf-8"?>
<ds:datastoreItem xmlns:ds="http://schemas.openxmlformats.org/officeDocument/2006/customXml" ds:itemID="{31A5024A-AF7D-4601-B8C1-CEB7179156D4}">
  <ds:schemaRefs/>
</ds:datastoreItem>
</file>

<file path=customXml/itemProps44.xml><?xml version="1.0" encoding="utf-8"?>
<ds:datastoreItem xmlns:ds="http://schemas.openxmlformats.org/officeDocument/2006/customXml" ds:itemID="{E49073A5-A858-4EA7-B948-B0C6DB077009}">
  <ds:schemaRefs/>
</ds:datastoreItem>
</file>

<file path=customXml/itemProps45.xml><?xml version="1.0" encoding="utf-8"?>
<ds:datastoreItem xmlns:ds="http://schemas.openxmlformats.org/officeDocument/2006/customXml" ds:itemID="{8B03CC17-3111-4D8E-9090-BF994DD3952E}">
  <ds:schemaRefs/>
</ds:datastoreItem>
</file>

<file path=customXml/itemProps46.xml><?xml version="1.0" encoding="utf-8"?>
<ds:datastoreItem xmlns:ds="http://schemas.openxmlformats.org/officeDocument/2006/customXml" ds:itemID="{76C68F75-8A7D-48FE-ABE3-A4ECEC3113A4}">
  <ds:schemaRefs/>
</ds:datastoreItem>
</file>

<file path=customXml/itemProps47.xml><?xml version="1.0" encoding="utf-8"?>
<ds:datastoreItem xmlns:ds="http://schemas.openxmlformats.org/officeDocument/2006/customXml" ds:itemID="{FFCB0C0A-AC55-4882-879C-D9DBC72C598A}">
  <ds:schemaRefs/>
</ds:datastoreItem>
</file>

<file path=customXml/itemProps48.xml><?xml version="1.0" encoding="utf-8"?>
<ds:datastoreItem xmlns:ds="http://schemas.openxmlformats.org/officeDocument/2006/customXml" ds:itemID="{DD7D9D29-95FF-453B-B6A7-86AAB6E06F81}">
  <ds:schemaRefs/>
</ds:datastoreItem>
</file>

<file path=customXml/itemProps49.xml><?xml version="1.0" encoding="utf-8"?>
<ds:datastoreItem xmlns:ds="http://schemas.openxmlformats.org/officeDocument/2006/customXml" ds:itemID="{9C7FA6EC-F963-440E-95F3-416D09A1F07C}">
  <ds:schemaRefs/>
</ds:datastoreItem>
</file>

<file path=customXml/itemProps50.xml><?xml version="1.0" encoding="utf-8"?>
<ds:datastoreItem xmlns:ds="http://schemas.openxmlformats.org/officeDocument/2006/customXml" ds:itemID="{F7E9754A-0F77-48BD-8053-F36B21457E29}">
  <ds:schemaRefs/>
</ds:datastoreItem>
</file>

<file path=customXml/itemProps51.xml><?xml version="1.0" encoding="utf-8"?>
<ds:datastoreItem xmlns:ds="http://schemas.openxmlformats.org/officeDocument/2006/customXml" ds:itemID="{45F41315-C117-4F06-A3DA-3F776B0D6482}">
  <ds:schemaRefs/>
</ds:datastoreItem>
</file>

<file path=customXml/itemProps52.xml><?xml version="1.0" encoding="utf-8"?>
<ds:datastoreItem xmlns:ds="http://schemas.openxmlformats.org/officeDocument/2006/customXml" ds:itemID="{5AD52861-99E2-4328-847D-E579C5858D54}">
  <ds:schemaRefs/>
</ds:datastoreItem>
</file>

<file path=customXml/itemProps53.xml><?xml version="1.0" encoding="utf-8"?>
<ds:datastoreItem xmlns:ds="http://schemas.openxmlformats.org/officeDocument/2006/customXml" ds:itemID="{558093C6-90FF-490E-9165-6BBDE4A811C6}">
  <ds:schemaRefs/>
</ds:datastoreItem>
</file>

<file path=customXml/itemProps54.xml><?xml version="1.0" encoding="utf-8"?>
<ds:datastoreItem xmlns:ds="http://schemas.openxmlformats.org/officeDocument/2006/customXml" ds:itemID="{4E404539-6C38-49D0-B348-31B2A3B20528}">
  <ds:schemaRefs/>
</ds:datastoreItem>
</file>

<file path=customXml/itemProps55.xml><?xml version="1.0" encoding="utf-8"?>
<ds:datastoreItem xmlns:ds="http://schemas.openxmlformats.org/officeDocument/2006/customXml" ds:itemID="{F94E627B-0FDC-431D-85A8-B4758131FCDE}">
  <ds:schemaRefs/>
</ds:datastoreItem>
</file>

<file path=customXml/itemProps56.xml><?xml version="1.0" encoding="utf-8"?>
<ds:datastoreItem xmlns:ds="http://schemas.openxmlformats.org/officeDocument/2006/customXml" ds:itemID="{549C1BB9-3519-4C62-957E-08FBF4826206}">
  <ds:schemaRefs>
    <ds:schemaRef ds:uri="http://gemini/pivotcustomization/TableOrder"/>
  </ds:schemaRefs>
</ds:datastoreItem>
</file>

<file path=customXml/itemProps57.xml><?xml version="1.0" encoding="utf-8"?>
<ds:datastoreItem xmlns:ds="http://schemas.openxmlformats.org/officeDocument/2006/customXml" ds:itemID="{1A65DDE6-00AD-4C88-A015-0C9E255CF536}">
  <ds:schemaRefs/>
</ds:datastoreItem>
</file>

<file path=customXml/itemProps58.xml><?xml version="1.0" encoding="utf-8"?>
<ds:datastoreItem xmlns:ds="http://schemas.openxmlformats.org/officeDocument/2006/customXml" ds:itemID="{F04740EC-A9DF-4E49-B0D9-6CF27E8D68F1}">
  <ds:schemaRefs/>
</ds:datastoreItem>
</file>

<file path=customXml/itemProps59.xml><?xml version="1.0" encoding="utf-8"?>
<ds:datastoreItem xmlns:ds="http://schemas.openxmlformats.org/officeDocument/2006/customXml" ds:itemID="{639A7527-9156-4C6D-8185-646EF624F64B}">
  <ds:schemaRefs/>
</ds:datastoreItem>
</file>

<file path=customXml/itemProps60.xml><?xml version="1.0" encoding="utf-8"?>
<ds:datastoreItem xmlns:ds="http://schemas.openxmlformats.org/officeDocument/2006/customXml" ds:itemID="{8F562286-BAF8-40CE-BBF7-D731527D1FB6}">
  <ds:schemaRefs/>
</ds:datastoreItem>
</file>

<file path=customXml/itemProps61.xml><?xml version="1.0" encoding="utf-8"?>
<ds:datastoreItem xmlns:ds="http://schemas.openxmlformats.org/officeDocument/2006/customXml" ds:itemID="{63BE885F-1476-47F9-9E3D-ED2611601B0C}">
  <ds:schemaRefs/>
</ds:datastoreItem>
</file>

<file path=customXml/itemProps62.xml><?xml version="1.0" encoding="utf-8"?>
<ds:datastoreItem xmlns:ds="http://schemas.openxmlformats.org/officeDocument/2006/customXml" ds:itemID="{CE958CB4-C537-4FF0-8730-C57C59EF30F5}">
  <ds:schemaRefs/>
</ds:datastoreItem>
</file>

<file path=customXml/itemProps63.xml><?xml version="1.0" encoding="utf-8"?>
<ds:datastoreItem xmlns:ds="http://schemas.openxmlformats.org/officeDocument/2006/customXml" ds:itemID="{DD5B0D57-7517-42C4-ACBC-408AAF591F0C}">
  <ds:schemaRefs/>
</ds:datastoreItem>
</file>

<file path=customXml/itemProps64.xml><?xml version="1.0" encoding="utf-8"?>
<ds:datastoreItem xmlns:ds="http://schemas.openxmlformats.org/officeDocument/2006/customXml" ds:itemID="{24282867-C265-4C94-B626-4F7712566D1C}">
  <ds:schemaRefs/>
</ds:datastoreItem>
</file>

<file path=customXml/itemProps65.xml><?xml version="1.0" encoding="utf-8"?>
<ds:datastoreItem xmlns:ds="http://schemas.openxmlformats.org/officeDocument/2006/customXml" ds:itemID="{1841A9A9-40D3-4B0C-9347-528D940E3278}">
  <ds:schemaRefs/>
</ds:datastoreItem>
</file>

<file path=customXml/itemProps66.xml><?xml version="1.0" encoding="utf-8"?>
<ds:datastoreItem xmlns:ds="http://schemas.openxmlformats.org/officeDocument/2006/customXml" ds:itemID="{57CD7E11-3278-434D-A9F9-F12372EE34B3}">
  <ds:schemaRefs/>
</ds:datastoreItem>
</file>

<file path=customXml/itemProps67.xml><?xml version="1.0" encoding="utf-8"?>
<ds:datastoreItem xmlns:ds="http://schemas.openxmlformats.org/officeDocument/2006/customXml" ds:itemID="{B4DB4CE4-57B3-4BEE-8BF8-50D0DC619179}">
  <ds:schemaRefs>
    <ds:schemaRef ds:uri="http://gemini/pivotcustomization/ManualCalcMode"/>
  </ds:schemaRefs>
</ds:datastoreItem>
</file>

<file path=customXml/itemProps68.xml><?xml version="1.0" encoding="utf-8"?>
<ds:datastoreItem xmlns:ds="http://schemas.openxmlformats.org/officeDocument/2006/customXml" ds:itemID="{98832BC2-8847-4B94-B170-BB7C5D370C45}">
  <ds:schemaRefs/>
</ds:datastoreItem>
</file>

<file path=customXml/itemProps69.xml><?xml version="1.0" encoding="utf-8"?>
<ds:datastoreItem xmlns:ds="http://schemas.openxmlformats.org/officeDocument/2006/customXml" ds:itemID="{370E1C3E-7278-4FEC-9883-08691B9B318A}">
  <ds:schemaRefs/>
</ds:datastoreItem>
</file>

<file path=customXml/itemProps70.xml><?xml version="1.0" encoding="utf-8"?>
<ds:datastoreItem xmlns:ds="http://schemas.openxmlformats.org/officeDocument/2006/customXml" ds:itemID="{DC6EDC31-98F3-4FD1-88F1-4F143D28657C}">
  <ds:schemaRefs/>
</ds:datastoreItem>
</file>

<file path=customXml/itemProps71.xml><?xml version="1.0" encoding="utf-8"?>
<ds:datastoreItem xmlns:ds="http://schemas.openxmlformats.org/officeDocument/2006/customXml" ds:itemID="{30C025FA-493F-4E92-B989-B21A52016DA2}">
  <ds:schemaRefs/>
</ds:datastoreItem>
</file>

<file path=customXml/itemProps72.xml><?xml version="1.0" encoding="utf-8"?>
<ds:datastoreItem xmlns:ds="http://schemas.openxmlformats.org/officeDocument/2006/customXml" ds:itemID="{5427926B-70F8-4D15-A220-EC7E74DC88C4}">
  <ds:schemaRefs/>
</ds:datastoreItem>
</file>

<file path=customXml/itemProps73.xml><?xml version="1.0" encoding="utf-8"?>
<ds:datastoreItem xmlns:ds="http://schemas.openxmlformats.org/officeDocument/2006/customXml" ds:itemID="{D03FF7A5-11B3-41E4-B843-8BAF883DADC0}">
  <ds:schemaRefs/>
</ds:datastoreItem>
</file>

<file path=customXml/itemProps74.xml><?xml version="1.0" encoding="utf-8"?>
<ds:datastoreItem xmlns:ds="http://schemas.openxmlformats.org/officeDocument/2006/customXml" ds:itemID="{58781303-937D-49A5-AE42-364D83030FFD}">
  <ds:schemaRefs/>
</ds:datastoreItem>
</file>

<file path=customXml/itemProps75.xml><?xml version="1.0" encoding="utf-8"?>
<ds:datastoreItem xmlns:ds="http://schemas.openxmlformats.org/officeDocument/2006/customXml" ds:itemID="{CE664032-A95C-4D35-BD03-35FE611E8FE6}">
  <ds:schemaRefs/>
</ds:datastoreItem>
</file>

<file path=customXml/itemProps76.xml><?xml version="1.0" encoding="utf-8"?>
<ds:datastoreItem xmlns:ds="http://schemas.openxmlformats.org/officeDocument/2006/customXml" ds:itemID="{2EAE7A0D-1A84-4B18-9E7C-08511FF2986E}">
  <ds:schemaRefs>
    <ds:schemaRef ds:uri="http://gemini/pivotcustomization/FormulaBarState"/>
  </ds:schemaRefs>
</ds:datastoreItem>
</file>

<file path=customXml/itemProps77.xml><?xml version="1.0" encoding="utf-8"?>
<ds:datastoreItem xmlns:ds="http://schemas.openxmlformats.org/officeDocument/2006/customXml" ds:itemID="{0D2C5244-3A37-4D28-B2E2-63F08581E9F3}">
  <ds:schemaRefs/>
</ds:datastoreItem>
</file>

<file path=customXml/itemProps78.xml><?xml version="1.0" encoding="utf-8"?>
<ds:datastoreItem xmlns:ds="http://schemas.openxmlformats.org/officeDocument/2006/customXml" ds:itemID="{DE6531CE-E69D-4977-BEFE-89A48C8901A0}">
  <ds:schemaRefs/>
</ds:datastoreItem>
</file>

<file path=customXml/itemProps79.xml><?xml version="1.0" encoding="utf-8"?>
<ds:datastoreItem xmlns:ds="http://schemas.openxmlformats.org/officeDocument/2006/customXml" ds:itemID="{F6129716-709E-4F9E-9987-58446E21D351}">
  <ds:schemaRefs>
    <ds:schemaRef ds:uri="http://gemini/pivotcustomization/ShowImplicitMeasures"/>
  </ds:schemaRefs>
</ds:datastoreItem>
</file>

<file path=customXml/itemProps80.xml><?xml version="1.0" encoding="utf-8"?>
<ds:datastoreItem xmlns:ds="http://schemas.openxmlformats.org/officeDocument/2006/customXml" ds:itemID="{AA0EE1AA-AF51-49FA-B050-ECBCDC2716A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be666f3f-5206-4fd6-8012-b99f4906bcd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81.xml><?xml version="1.0" encoding="utf-8"?>
<ds:datastoreItem xmlns:ds="http://schemas.openxmlformats.org/officeDocument/2006/customXml" ds:itemID="{FEEE564E-360F-44B9-A2BB-FECB1B859E51}">
  <ds:schemaRefs/>
</ds:datastoreItem>
</file>

<file path=customXml/itemProps82.xml><?xml version="1.0" encoding="utf-8"?>
<ds:datastoreItem xmlns:ds="http://schemas.openxmlformats.org/officeDocument/2006/customXml" ds:itemID="{73EB5574-65AE-4C6C-B11C-C44F94BAD556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14</vt:i4>
      </vt:variant>
      <vt:variant>
        <vt:lpstr>Rangos con nombre</vt:lpstr>
      </vt:variant>
      <vt:variant>
        <vt:i4>10</vt:i4>
      </vt:variant>
    </vt:vector>
  </HeadingPairs>
  <TitlesOfParts>
    <vt:vector size="24" baseType="lpstr">
      <vt:lpstr>Base</vt:lpstr>
      <vt:lpstr>Portada</vt:lpstr>
      <vt:lpstr>Índice</vt:lpstr>
      <vt:lpstr>4x4 Matriz de la Hotelería</vt:lpstr>
      <vt:lpstr>Empleo</vt:lpstr>
      <vt:lpstr>Establecimientos</vt:lpstr>
      <vt:lpstr>Habitaciones Vendidas</vt:lpstr>
      <vt:lpstr>Estancia Media</vt:lpstr>
      <vt:lpstr>Ingresos</vt:lpstr>
      <vt:lpstr>Llegadas</vt:lpstr>
      <vt:lpstr>Pernoctaciones</vt:lpstr>
      <vt:lpstr>TOH</vt:lpstr>
      <vt:lpstr>Tarifa de Habitación Ocupada</vt:lpstr>
      <vt:lpstr>Tablas Dinámicas Auxiliares</vt:lpstr>
      <vt:lpstr>Empleo!Área_de_impresión</vt:lpstr>
      <vt:lpstr>Establecimientos!Área_de_impresión</vt:lpstr>
      <vt:lpstr>'Estancia Media'!Área_de_impresión</vt:lpstr>
      <vt:lpstr>'Habitaciones Vendidas'!Área_de_impresión</vt:lpstr>
      <vt:lpstr>Índice!Área_de_impresión</vt:lpstr>
      <vt:lpstr>Ingresos!Área_de_impresión</vt:lpstr>
      <vt:lpstr>Pernoctaciones!Área_de_impresión</vt:lpstr>
      <vt:lpstr>Portada!Área_de_impresión</vt:lpstr>
      <vt:lpstr>'Tarifa de Habitación Ocupada'!Área_de_impresión</vt:lpstr>
      <vt:lpstr>TOH!Área_de_impresión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EPN TECH EP</dc:creator>
  <cp:keywords/>
  <dc:description/>
  <cp:lastModifiedBy>Cintya</cp:lastModifiedBy>
  <cp:revision/>
  <cp:lastPrinted>2020-10-20T21:44:32Z</cp:lastPrinted>
  <dcterms:created xsi:type="dcterms:W3CDTF">2020-06-26T22:20:30Z</dcterms:created>
  <dcterms:modified xsi:type="dcterms:W3CDTF">2020-10-20T21:54:07Z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0x0101009FB13627D3E4004AAE8F78DA30BD44FD</vt:lpwstr>
  </property>
</Properties>
</file>