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onjunto de datos" sheetId="1" r:id="rId1"/>
    <sheet name="Metadatos" sheetId="2" r:id="rId2"/>
    <sheet name="Diccionario " sheetId="3" r:id="rId3"/>
  </sheets>
  <definedNames/>
  <calcPr fullCalcOnLoad="1"/>
</workbook>
</file>

<file path=xl/sharedStrings.xml><?xml version="1.0" encoding="utf-8"?>
<sst xmlns="http://schemas.openxmlformats.org/spreadsheetml/2006/main" count="253" uniqueCount="133">
  <si>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</si>
  <si>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</si>
  <si>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</si>
  <si>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</si>
  <si>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</si>
  <si>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</si>
  <si>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</si>
  <si>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</si>
  <si>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</si>
  <si>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</si>
  <si>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</si>
  <si>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</si>
  <si>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</si>
  <si>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</si>
  <si>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</si>
  <si>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</si>
  <si>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</si>
  <si>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</si>
  <si>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</si>
  <si>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</si>
  <si>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</si>
  <si>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</si>
  <si>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</si>
  <si>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</si>
  <si>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</si>
  <si>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</si>
  <si>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</si>
  <si>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</si>
  <si>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</si>
  <si>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</si>
  <si>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</si>
  <si>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</si>
  <si>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</si>
  <si>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</si>
  <si>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</si>
  <si>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</si>
  <si>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</si>
  <si>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</si>
  <si>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</si>
  <si>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</si>
  <si>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</si>
  <si>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UNIDAD POSEEDORA DE LA INFORMACION</t>
  </si>
  <si>
    <t>GERENCIA FINANCIERA ADMINISTRATIVA</t>
  </si>
  <si>
    <t>GORDILLO VELEZ MARIA KARINA</t>
  </si>
  <si>
    <t>mgordillo@quito-turismo.gob.ec</t>
  </si>
  <si>
    <t>(02) 299-3300 EXTENSIÓN 1010</t>
  </si>
  <si>
    <t>REMUNERACIONES UNIFICADAS</t>
  </si>
  <si>
    <t>DECIMOTERCER SUELDO</t>
  </si>
  <si>
    <t>DECIMOCUARTO SUELDO</t>
  </si>
  <si>
    <t>HORAS EXTRAORDINARIAS Y SUPLEMENTARIAS</t>
  </si>
  <si>
    <t>SERVICIOS PERSONALES POR CONTRATO</t>
  </si>
  <si>
    <t>SUBROGACION</t>
  </si>
  <si>
    <t>ENCARGOS</t>
  </si>
  <si>
    <t>APORTE PATRONAL</t>
  </si>
  <si>
    <t>FONDO DE RESERVA</t>
  </si>
  <si>
    <t>COMPENSACION POR VACACIONES NO GOZADAS POR CESACION DE FUNCIONES</t>
  </si>
  <si>
    <t>AGUA POTABLE</t>
  </si>
  <si>
    <t>ENERGIA ELECTRICA</t>
  </si>
  <si>
    <t>TELECOMUNICACIONES</t>
  </si>
  <si>
    <t>ALMACENAMIENTO,EMBALAJE,DESEMBALAJE,ENVASE,DESENVASE Y TORES</t>
  </si>
  <si>
    <t>DIFUSION, INFORMACION Y PUBLICIDAD</t>
  </si>
  <si>
    <t>SERVICIO DE SEGURIDAD Y VIGILANCIA</t>
  </si>
  <si>
    <t>SERVICIO DE ASEO, LAVADO DE VESTIMENTA DE TRABAJO, FUMIGACION, DE</t>
  </si>
  <si>
    <t>EDIFICIOS, LOCALES, RESIDENCIAS Y CABLEADO ESTRUCTURADO</t>
  </si>
  <si>
    <t>MAQUINARIAS Y EQUIPOS (MANTENIMIENTO Y REPARACIÓN)</t>
  </si>
  <si>
    <t>MINEROS</t>
  </si>
  <si>
    <t>OTROS IMPUESTOS, TASAS Y CONTRIBUCIONES</t>
  </si>
  <si>
    <t>SEGUROS</t>
  </si>
  <si>
    <t>GASTOS POR SERVICIOS FINANCIEROS</t>
  </si>
  <si>
    <t>SALARIOS UNIFICADOS</t>
  </si>
  <si>
    <t>COMPENSACION POR TRANSPORTE</t>
  </si>
  <si>
    <t>ALIMENTACION</t>
  </si>
  <si>
    <t>DESPIDO INTEMPESTIVO</t>
  </si>
  <si>
    <t>COMPENSACION POR DESAHUCIO</t>
  </si>
  <si>
    <t>COMPENSACIÓN POR VACACIONES NO GOZADAS POR CESACIÓN DE FUNCIONES</t>
  </si>
  <si>
    <t>POR RENUNCIA VOLUNTARIA</t>
  </si>
  <si>
    <t>TRANSPORTE DE PERSONAL</t>
  </si>
  <si>
    <t>FLETES Y MANIOBRAS</t>
  </si>
  <si>
    <t>ALMACENAMIENTO,EMBALAJE,DESEMBALAJE,ENVASE,DESENVASE Y</t>
  </si>
  <si>
    <t>EDICIÓN, IMPRESIÓN, REPRODUCCIÓN, PUBLICACIONES, SUSCRIPCIONES, F</t>
  </si>
  <si>
    <t>SERVICIOS DE ASEO; LAVADO DE VESTIMENTA DE TRABAJO; FUMIGACIÓN</t>
  </si>
  <si>
    <t>SERVICIO DE MONITOREO DE LA INFORMACION EN TELEVISION, RADIO, PRE</t>
  </si>
  <si>
    <t>EVENTOS PUBLICOS PROMOCIONALES</t>
  </si>
  <si>
    <t>PASAJES AL INTERIOR</t>
  </si>
  <si>
    <t>PASAJES AL EXTERIOR</t>
  </si>
  <si>
    <t>VIATICOS Y SUBSISTENCIAS EN EL INTERIOR</t>
  </si>
  <si>
    <t>VIATICOS Y SUBSISTENCIAS EN EL EXTERIOR</t>
  </si>
  <si>
    <t>MOBILIARIOS (INSTALACIÓN, MANTENIMIENTO Y REPARACIÓN)</t>
  </si>
  <si>
    <t>MAQUINARIAS Y EQUIPOS (INSTALACIÓN, MANTENIMIENTO Y REPARACIÓN)</t>
  </si>
  <si>
    <t>VEHICULOS (SERVICIO PARA MANTENIMIENTO Y REPARACION)</t>
  </si>
  <si>
    <t>INFRAESTRUCTURA</t>
  </si>
  <si>
    <t>INSTALACION, READECUACION, MONTAJE DE EXPOSICIONES, MANTENIMIENTO</t>
  </si>
  <si>
    <t>EDIFICIOS, LOCALES, RESIDENCIAS, PARQUEADEROS, CASILLEROS JUD</t>
  </si>
  <si>
    <t>CONSULTORIA, ASESORIA E INVESTIGACION ESPECIALIZADA</t>
  </si>
  <si>
    <t>SERVICIO DE AUDITORIA</t>
  </si>
  <si>
    <t>HONORARIOS POR CONTRATOS CIVILES DE SERVICIOS</t>
  </si>
  <si>
    <t>SERVICIOS TECNICOS ESPECIALIZADOS</t>
  </si>
  <si>
    <t>CAPACITACIÓN A SERVIDORES PÚBLICOS</t>
  </si>
  <si>
    <t>CAPACITACION PARA LA CIUDADANIA EN GENERAL</t>
  </si>
  <si>
    <t>ARRENDAMIENTO Y LICENCIAS DE USO DE PAQUETES INFORMATICOS</t>
  </si>
  <si>
    <t>MANTENIMIENTO Y REPARACION DE EQUIPOS Y SISTEMAS INFORMATICOS</t>
  </si>
  <si>
    <t>VESTUARIO, LENCERÍA, PRENDAS DE PROTECCIÓN, CARPAS Y OTROS</t>
  </si>
  <si>
    <t>COMBUSTIBLES Y LUBRICANTES</t>
  </si>
  <si>
    <t>MATERIALES DE OFICINA</t>
  </si>
  <si>
    <t>MATERIALES DE ASEO</t>
  </si>
  <si>
    <t>MATERIALES DE IMPRESION, FOTOGRAFIA, REPRODUCCION Y PUBLICACIONE</t>
  </si>
  <si>
    <t>INSTRUMENTAL MEDICO MENOR</t>
  </si>
  <si>
    <t>INSUMOS, BIENES, MATERIALES Y SUMINISTROS PARA LA CONSTRUCCIÓN, E</t>
  </si>
  <si>
    <t>REPUESTOS Y ACCESORIOS</t>
  </si>
  <si>
    <t>MAQUINARIAS Y EQUIPOS (NO DEPRECIABLES)</t>
  </si>
  <si>
    <t>HERRAMIENTAS (NO DEPRECIABLES)</t>
  </si>
  <si>
    <t>EQUIPOS, SISTEMAS Y PAQUETES INFORMATICOS</t>
  </si>
  <si>
    <t>PARTES Y REPUESTOS (NO DEPRECIABLES)</t>
  </si>
  <si>
    <t>FONDOS DE REPOSICION CAJAS CHICAS EN PROYECTOS Y PROGRAMAS DE INV</t>
  </si>
  <si>
    <t>TASAS GENERALES, IMPUESTOS, CONTRIBUCIONES, PERMISOS, LICENCIAS</t>
  </si>
  <si>
    <t>COMISIONES BANCARIAS</t>
  </si>
  <si>
    <t>COSTAS JUDICIALES; TRÁMITES NOTARIALES, LEGALIZACIÓN DE DOCUMENT</t>
  </si>
  <si>
    <t>A ENTIDADES DE PRESUPUESTO GENERAL DEL ESTADO</t>
  </si>
  <si>
    <t>A CUENTAS O FONDOS ESPECIALES</t>
  </si>
  <si>
    <t>MOBILIARIOS</t>
  </si>
  <si>
    <t>MAQUINARIAS Y EQUIPOS</t>
  </si>
  <si>
    <t>VEHICULOS</t>
  </si>
  <si>
    <t>EQUIPOS,  SISTEMAS Y PAQUETES INFORMATICOS</t>
  </si>
  <si>
    <t>PARTES Y REPUESTOS</t>
  </si>
  <si>
    <t>PATENTES,DER DE AUTOR, MARCAS REG Y DERECHOS DE LLAVE</t>
  </si>
  <si>
    <t>EGRESOS EN PERSONAL DE PRODUCCION</t>
  </si>
  <si>
    <t>BIENES Y SERVICIOS PARA LA PRODUCCION</t>
  </si>
  <si>
    <t>OTROS GASTOS DE PRODUCCION</t>
  </si>
  <si>
    <t>EGRESOS EN PERSONAL PARA INVERSION</t>
  </si>
  <si>
    <t>BIENES Y SERVICIOS PARA INVERSION</t>
  </si>
  <si>
    <t>OTROS GASTOS DE INVERSION</t>
  </si>
  <si>
    <t>TRANSFERENCIAS O DONACIONES PARA INVERSION</t>
  </si>
  <si>
    <t>BIENES DE LARGA DURACION    PROPIEDADES, PLANTA Y EQUIPO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</si>
</sst>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;@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u val="single"/>
      <sz val="12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" fontId="40" fillId="0" borderId="11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10" fontId="40" fillId="0" borderId="11" xfId="55" applyNumberFormat="1" applyFont="1" applyBorder="1" applyAlignment="1">
      <alignment/>
    </xf>
    <xf numFmtId="10" fontId="40" fillId="0" borderId="0" xfId="55" applyNumberFormat="1" applyFont="1" applyAlignment="1">
      <alignment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164" fontId="40" fillId="0" borderId="11" xfId="49" applyNumberFormat="1" applyFont="1" applyBorder="1" applyAlignment="1">
      <alignment horizontal="center" vertical="center" wrapText="1"/>
    </xf>
    <xf numFmtId="43" fontId="44" fillId="0" borderId="11" xfId="49" applyFont="1" applyBorder="1" applyAlignment="1">
      <alignment horizontal="center" vertical="center" wrapText="1"/>
    </xf>
    <xf numFmtId="43" fontId="40" fillId="0" borderId="11" xfId="49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43" fontId="40" fillId="0" borderId="11" xfId="49" applyFont="1" applyBorder="1" applyAlignment="1">
      <alignment horizontal="center" vertical="center"/>
    </xf>
    <xf numFmtId="43" fontId="30" fillId="0" borderId="11" xfId="46" applyNumberFormat="1" applyBorder="1" applyAlignment="1">
      <alignment horizontal="center" vertical="center" wrapText="1"/>
    </xf>
    <xf numFmtId="43" fontId="45" fillId="0" borderId="11" xfId="49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gordillo@quito-turism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1"/>
  <sheetViews>
    <sheetView tabSelected="1" zoomScale="90" zoomScaleNormal="90" zoomScalePageLayoutView="0" workbookViewId="0" topLeftCell="A91">
      <selection activeCell="C3" sqref="C3"/>
    </sheetView>
  </sheetViews>
  <sheetFormatPr defaultColWidth="14.421875" defaultRowHeight="15" customHeight="1"/>
  <cols>
    <col min="1" max="1" width="15.57421875" style="12" customWidth="1"/>
    <col min="2" max="2" width="42.421875" style="0" bestFit="1" customWidth="1"/>
    <col min="3" max="3" width="78.28125" style="0" bestFit="1" customWidth="1"/>
    <col min="4" max="14" width="15.57421875" style="0" customWidth="1"/>
    <col min="15" max="15" width="10.00390625" style="0" customWidth="1"/>
    <col min="16" max="16" width="12.8515625" style="0" bestFit="1" customWidth="1"/>
    <col min="17" max="17" width="11.28125" style="0" bestFit="1" customWidth="1"/>
    <col min="18" max="26" width="10.00390625" style="0" customWidth="1"/>
  </cols>
  <sheetData>
    <row r="1" spans="1:26" ht="37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1">
        <v>610105</v>
      </c>
      <c r="B2" s="10" t="s">
        <v>125</v>
      </c>
      <c r="C2" s="10" t="s">
        <v>46</v>
      </c>
      <c r="D2" s="13">
        <v>67611.2</v>
      </c>
      <c r="E2" s="13">
        <v>-20299.2</v>
      </c>
      <c r="F2" s="13">
        <f>+D2+E2</f>
        <v>47312</v>
      </c>
      <c r="G2" s="13">
        <v>12500</v>
      </c>
      <c r="H2" s="13">
        <v>34400.67</v>
      </c>
      <c r="I2" s="13">
        <v>34400.67</v>
      </c>
      <c r="J2" s="13">
        <v>33047.11</v>
      </c>
      <c r="K2" s="13">
        <v>12911.33</v>
      </c>
      <c r="L2" s="13">
        <v>12911.33</v>
      </c>
      <c r="M2" s="13">
        <f>+I2-J2</f>
        <v>1353.5599999999977</v>
      </c>
      <c r="N2" s="15">
        <v>0.727102426445722</v>
      </c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1">
        <v>610203</v>
      </c>
      <c r="B3" s="10" t="s">
        <v>125</v>
      </c>
      <c r="C3" s="10" t="s">
        <v>47</v>
      </c>
      <c r="D3" s="13">
        <v>7200</v>
      </c>
      <c r="E3" s="13">
        <v>937.06</v>
      </c>
      <c r="F3" s="13">
        <f aca="true" t="shared" si="0" ref="F3:F66">+D3+E3</f>
        <v>8137.0599999999995</v>
      </c>
      <c r="G3" s="10">
        <v>0</v>
      </c>
      <c r="H3" s="13">
        <v>4630.77</v>
      </c>
      <c r="I3" s="13">
        <v>4630.77</v>
      </c>
      <c r="J3" s="13">
        <v>1310.59</v>
      </c>
      <c r="K3" s="13">
        <v>3506.29</v>
      </c>
      <c r="L3" s="13">
        <v>3506.29</v>
      </c>
      <c r="M3" s="13">
        <f aca="true" t="shared" si="1" ref="M3:M66">+I3-J3</f>
        <v>3320.1800000000003</v>
      </c>
      <c r="N3" s="15">
        <v>0.5690962091959505</v>
      </c>
      <c r="O3" s="1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1">
        <v>610204</v>
      </c>
      <c r="B4" s="10" t="s">
        <v>125</v>
      </c>
      <c r="C4" s="10" t="s">
        <v>48</v>
      </c>
      <c r="D4" s="13">
        <v>2425</v>
      </c>
      <c r="E4" s="10">
        <v>-10</v>
      </c>
      <c r="F4" s="13">
        <f t="shared" si="0"/>
        <v>2415</v>
      </c>
      <c r="G4" s="10">
        <v>0</v>
      </c>
      <c r="H4" s="13">
        <v>1469.79</v>
      </c>
      <c r="I4" s="13">
        <v>1469.79</v>
      </c>
      <c r="J4" s="13">
        <v>1169.79</v>
      </c>
      <c r="K4" s="13">
        <v>945.21</v>
      </c>
      <c r="L4" s="13">
        <v>945.21</v>
      </c>
      <c r="M4" s="13">
        <f t="shared" si="1"/>
        <v>300</v>
      </c>
      <c r="N4" s="15">
        <v>0.6086086956521739</v>
      </c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1">
        <v>610509</v>
      </c>
      <c r="B5" s="10" t="s">
        <v>125</v>
      </c>
      <c r="C5" s="10" t="s">
        <v>49</v>
      </c>
      <c r="D5" s="13">
        <v>3261.96</v>
      </c>
      <c r="E5" s="10">
        <v>-337.21</v>
      </c>
      <c r="F5" s="13">
        <f t="shared" si="0"/>
        <v>2924.75</v>
      </c>
      <c r="G5" s="13">
        <v>1062.32</v>
      </c>
      <c r="H5" s="13">
        <v>1850.32</v>
      </c>
      <c r="I5" s="13">
        <v>1850.32</v>
      </c>
      <c r="J5" s="13">
        <v>1850.32</v>
      </c>
      <c r="K5" s="13">
        <v>1074.43</v>
      </c>
      <c r="L5" s="13">
        <v>1074.43</v>
      </c>
      <c r="M5" s="13">
        <f t="shared" si="1"/>
        <v>0</v>
      </c>
      <c r="N5" s="15">
        <v>0.6326421061629199</v>
      </c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1">
        <v>610510</v>
      </c>
      <c r="B6" s="10" t="s">
        <v>125</v>
      </c>
      <c r="C6" s="10" t="s">
        <v>50</v>
      </c>
      <c r="D6" s="13">
        <v>18788.8</v>
      </c>
      <c r="E6" s="13">
        <v>19119.2</v>
      </c>
      <c r="F6" s="13">
        <f t="shared" si="0"/>
        <v>37908</v>
      </c>
      <c r="G6" s="13">
        <v>11962.93</v>
      </c>
      <c r="H6" s="13">
        <v>19318.67</v>
      </c>
      <c r="I6" s="13">
        <v>19318.67</v>
      </c>
      <c r="J6" s="13">
        <v>18903.55</v>
      </c>
      <c r="K6" s="13">
        <v>18589.33</v>
      </c>
      <c r="L6" s="13">
        <v>18589.33</v>
      </c>
      <c r="M6" s="13">
        <f t="shared" si="1"/>
        <v>415.119999999999</v>
      </c>
      <c r="N6" s="15">
        <v>0.5096198691569062</v>
      </c>
      <c r="O6" s="1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1">
        <v>610512</v>
      </c>
      <c r="B7" s="10" t="s">
        <v>125</v>
      </c>
      <c r="C7" s="10" t="s">
        <v>51</v>
      </c>
      <c r="D7" s="13">
        <v>1000</v>
      </c>
      <c r="E7" s="10">
        <v>-200</v>
      </c>
      <c r="F7" s="13">
        <f t="shared" si="0"/>
        <v>800</v>
      </c>
      <c r="G7" s="10">
        <v>0</v>
      </c>
      <c r="H7" s="10">
        <v>0</v>
      </c>
      <c r="I7" s="10">
        <v>0</v>
      </c>
      <c r="J7" s="10">
        <v>0</v>
      </c>
      <c r="K7" s="10">
        <v>800</v>
      </c>
      <c r="L7" s="10">
        <v>800</v>
      </c>
      <c r="M7" s="13">
        <f t="shared" si="1"/>
        <v>0</v>
      </c>
      <c r="N7" s="15">
        <v>0</v>
      </c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1">
        <v>610513</v>
      </c>
      <c r="B8" s="10" t="s">
        <v>125</v>
      </c>
      <c r="C8" s="10" t="s">
        <v>52</v>
      </c>
      <c r="D8" s="10">
        <v>0</v>
      </c>
      <c r="E8" s="10">
        <v>800</v>
      </c>
      <c r="F8" s="13">
        <f t="shared" si="0"/>
        <v>800</v>
      </c>
      <c r="G8" s="10">
        <v>0</v>
      </c>
      <c r="H8" s="10">
        <v>0</v>
      </c>
      <c r="I8" s="10">
        <v>0</v>
      </c>
      <c r="J8" s="10">
        <v>0</v>
      </c>
      <c r="K8" s="10">
        <v>800</v>
      </c>
      <c r="L8" s="10">
        <v>800</v>
      </c>
      <c r="M8" s="13">
        <f t="shared" si="1"/>
        <v>0</v>
      </c>
      <c r="N8" s="15">
        <v>0</v>
      </c>
      <c r="O8" s="1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1">
        <v>610601</v>
      </c>
      <c r="B9" s="10" t="s">
        <v>125</v>
      </c>
      <c r="C9" s="10" t="s">
        <v>53</v>
      </c>
      <c r="D9" s="13">
        <v>10065.61</v>
      </c>
      <c r="E9" s="13">
        <v>578.91</v>
      </c>
      <c r="F9" s="13">
        <f t="shared" si="0"/>
        <v>10644.52</v>
      </c>
      <c r="G9" s="10">
        <v>0</v>
      </c>
      <c r="H9" s="13">
        <v>6612.33</v>
      </c>
      <c r="I9" s="13">
        <v>6612.33</v>
      </c>
      <c r="J9" s="13">
        <v>5749.78</v>
      </c>
      <c r="K9" s="13">
        <v>4032.19</v>
      </c>
      <c r="L9" s="13">
        <v>4032.19</v>
      </c>
      <c r="M9" s="13">
        <f t="shared" si="1"/>
        <v>862.5500000000002</v>
      </c>
      <c r="N9" s="15">
        <v>0.6211956950618722</v>
      </c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1">
        <v>610602</v>
      </c>
      <c r="B10" s="10" t="s">
        <v>125</v>
      </c>
      <c r="C10" s="10" t="s">
        <v>54</v>
      </c>
      <c r="D10" s="13">
        <v>6275</v>
      </c>
      <c r="E10" s="13">
        <v>-1091.41</v>
      </c>
      <c r="F10" s="13">
        <f t="shared" si="0"/>
        <v>5183.59</v>
      </c>
      <c r="G10" s="10">
        <v>0</v>
      </c>
      <c r="H10" s="13">
        <v>3150.83</v>
      </c>
      <c r="I10" s="13">
        <v>3150.83</v>
      </c>
      <c r="J10" s="13">
        <v>3150.83</v>
      </c>
      <c r="K10" s="13">
        <v>2032.76</v>
      </c>
      <c r="L10" s="13">
        <v>2032.76</v>
      </c>
      <c r="M10" s="13">
        <f t="shared" si="1"/>
        <v>0</v>
      </c>
      <c r="N10" s="15">
        <v>0.6078470712382731</v>
      </c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1">
        <v>610707</v>
      </c>
      <c r="B11" s="10" t="s">
        <v>125</v>
      </c>
      <c r="C11" s="10" t="s">
        <v>55</v>
      </c>
      <c r="D11" s="13">
        <v>3358.04</v>
      </c>
      <c r="E11" s="10">
        <v>651.43</v>
      </c>
      <c r="F11" s="13">
        <f t="shared" si="0"/>
        <v>4009.47</v>
      </c>
      <c r="G11" s="10">
        <v>0</v>
      </c>
      <c r="H11" s="10">
        <v>644.98</v>
      </c>
      <c r="I11" s="10">
        <v>644.98</v>
      </c>
      <c r="J11" s="10">
        <v>644.98</v>
      </c>
      <c r="K11" s="13">
        <v>3364.49</v>
      </c>
      <c r="L11" s="13">
        <v>3364.49</v>
      </c>
      <c r="M11" s="13">
        <f t="shared" si="1"/>
        <v>0</v>
      </c>
      <c r="N11" s="15">
        <v>0.16086415411513244</v>
      </c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1">
        <v>630101</v>
      </c>
      <c r="B12" s="10" t="s">
        <v>126</v>
      </c>
      <c r="C12" s="10" t="s">
        <v>56</v>
      </c>
      <c r="D12" s="10">
        <v>800</v>
      </c>
      <c r="E12" s="10">
        <v>-800</v>
      </c>
      <c r="F12" s="13">
        <f t="shared" si="0"/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3">
        <f t="shared" si="1"/>
        <v>0</v>
      </c>
      <c r="N12" s="15">
        <v>0</v>
      </c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1">
        <v>630104</v>
      </c>
      <c r="B13" s="10" t="s">
        <v>126</v>
      </c>
      <c r="C13" s="10" t="s">
        <v>57</v>
      </c>
      <c r="D13" s="13">
        <v>7500</v>
      </c>
      <c r="E13" s="13">
        <v>-4960</v>
      </c>
      <c r="F13" s="13">
        <f t="shared" si="0"/>
        <v>2540</v>
      </c>
      <c r="G13" s="10">
        <v>0</v>
      </c>
      <c r="H13" s="13">
        <v>2040</v>
      </c>
      <c r="I13" s="13">
        <v>1891.41</v>
      </c>
      <c r="J13" s="13">
        <v>1891.41</v>
      </c>
      <c r="K13" s="10">
        <v>500</v>
      </c>
      <c r="L13" s="10">
        <v>648.59</v>
      </c>
      <c r="M13" s="13">
        <f t="shared" si="1"/>
        <v>0</v>
      </c>
      <c r="N13" s="15">
        <v>0.7446496062992126</v>
      </c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1">
        <v>630105</v>
      </c>
      <c r="B14" s="10" t="s">
        <v>126</v>
      </c>
      <c r="C14" s="10" t="s">
        <v>58</v>
      </c>
      <c r="D14" s="10">
        <v>753.32</v>
      </c>
      <c r="E14" s="10">
        <v>452.57</v>
      </c>
      <c r="F14" s="13">
        <f t="shared" si="0"/>
        <v>1205.89</v>
      </c>
      <c r="G14" s="10">
        <v>532.26</v>
      </c>
      <c r="H14" s="10">
        <v>673.63</v>
      </c>
      <c r="I14" s="10">
        <v>673.63</v>
      </c>
      <c r="J14" s="10">
        <v>673.63</v>
      </c>
      <c r="K14" s="10">
        <v>532.26</v>
      </c>
      <c r="L14" s="10">
        <v>532.26</v>
      </c>
      <c r="M14" s="13">
        <f t="shared" si="1"/>
        <v>0</v>
      </c>
      <c r="N14" s="15">
        <v>0.5586164575541716</v>
      </c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1">
        <v>630203</v>
      </c>
      <c r="B15" s="10" t="s">
        <v>126</v>
      </c>
      <c r="C15" s="10" t="s">
        <v>59</v>
      </c>
      <c r="D15" s="10">
        <v>0</v>
      </c>
      <c r="E15" s="10">
        <v>45</v>
      </c>
      <c r="F15" s="13">
        <f t="shared" si="0"/>
        <v>45</v>
      </c>
      <c r="G15" s="10">
        <v>0</v>
      </c>
      <c r="H15" s="10">
        <v>0</v>
      </c>
      <c r="I15" s="10">
        <v>0</v>
      </c>
      <c r="J15" s="10">
        <v>0</v>
      </c>
      <c r="K15" s="10">
        <v>45</v>
      </c>
      <c r="L15" s="10">
        <v>45</v>
      </c>
      <c r="M15" s="13">
        <f t="shared" si="1"/>
        <v>0</v>
      </c>
      <c r="N15" s="15">
        <v>0</v>
      </c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1">
        <v>630207</v>
      </c>
      <c r="B16" s="10" t="s">
        <v>126</v>
      </c>
      <c r="C16" s="10" t="s">
        <v>60</v>
      </c>
      <c r="D16" s="13">
        <v>136316.1</v>
      </c>
      <c r="E16" s="13">
        <v>-96316.1</v>
      </c>
      <c r="F16" s="13">
        <f t="shared" si="0"/>
        <v>40000</v>
      </c>
      <c r="G16" s="13">
        <v>40000</v>
      </c>
      <c r="H16" s="10">
        <v>0</v>
      </c>
      <c r="I16" s="10">
        <v>0</v>
      </c>
      <c r="J16" s="10">
        <v>0</v>
      </c>
      <c r="K16" s="13">
        <v>40000</v>
      </c>
      <c r="L16" s="13">
        <v>40000</v>
      </c>
      <c r="M16" s="13">
        <f t="shared" si="1"/>
        <v>0</v>
      </c>
      <c r="N16" s="15">
        <v>0</v>
      </c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1">
        <v>630208</v>
      </c>
      <c r="B17" s="10" t="s">
        <v>126</v>
      </c>
      <c r="C17" s="10" t="s">
        <v>61</v>
      </c>
      <c r="D17" s="13">
        <v>39228.78</v>
      </c>
      <c r="E17" s="13">
        <v>-23284.16</v>
      </c>
      <c r="F17" s="13">
        <f t="shared" si="0"/>
        <v>15944.619999999999</v>
      </c>
      <c r="G17" s="10">
        <v>0</v>
      </c>
      <c r="H17" s="13">
        <v>11846.62</v>
      </c>
      <c r="I17" s="13">
        <v>5236.24</v>
      </c>
      <c r="J17" s="13">
        <v>4199.88</v>
      </c>
      <c r="K17" s="13">
        <v>4098</v>
      </c>
      <c r="L17" s="13">
        <v>10708.38</v>
      </c>
      <c r="M17" s="13">
        <f t="shared" si="1"/>
        <v>1036.3599999999997</v>
      </c>
      <c r="N17" s="15">
        <v>0.32840168031599376</v>
      </c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1">
        <v>630209</v>
      </c>
      <c r="B18" s="10" t="s">
        <v>126</v>
      </c>
      <c r="C18" s="10" t="s">
        <v>62</v>
      </c>
      <c r="D18" s="13">
        <v>4987.64</v>
      </c>
      <c r="E18" s="10">
        <v>-343.64</v>
      </c>
      <c r="F18" s="13">
        <f t="shared" si="0"/>
        <v>4644</v>
      </c>
      <c r="G18" s="10">
        <v>0</v>
      </c>
      <c r="H18" s="13">
        <v>4644</v>
      </c>
      <c r="I18" s="13">
        <v>3096</v>
      </c>
      <c r="J18" s="13">
        <v>3085.36</v>
      </c>
      <c r="K18" s="10">
        <v>0</v>
      </c>
      <c r="L18" s="13">
        <v>1548</v>
      </c>
      <c r="M18" s="13">
        <f t="shared" si="1"/>
        <v>10.639999999999873</v>
      </c>
      <c r="N18" s="15">
        <v>0.6666666666666666</v>
      </c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1">
        <v>630402</v>
      </c>
      <c r="B19" s="10" t="s">
        <v>126</v>
      </c>
      <c r="C19" s="10" t="s">
        <v>63</v>
      </c>
      <c r="D19" s="13">
        <v>5000</v>
      </c>
      <c r="E19" s="13">
        <v>-2344</v>
      </c>
      <c r="F19" s="13">
        <f t="shared" si="0"/>
        <v>2656</v>
      </c>
      <c r="G19" s="10">
        <v>0</v>
      </c>
      <c r="H19" s="10">
        <v>0</v>
      </c>
      <c r="I19" s="10">
        <v>0</v>
      </c>
      <c r="J19" s="10">
        <v>0</v>
      </c>
      <c r="K19" s="13">
        <v>2656</v>
      </c>
      <c r="L19" s="13">
        <v>2656</v>
      </c>
      <c r="M19" s="13">
        <f t="shared" si="1"/>
        <v>0</v>
      </c>
      <c r="N19" s="15">
        <v>0</v>
      </c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1">
        <v>630404</v>
      </c>
      <c r="B20" s="10" t="s">
        <v>126</v>
      </c>
      <c r="C20" s="10" t="s">
        <v>64</v>
      </c>
      <c r="D20" s="10">
        <v>620</v>
      </c>
      <c r="E20" s="10">
        <v>180</v>
      </c>
      <c r="F20" s="13">
        <f t="shared" si="0"/>
        <v>800</v>
      </c>
      <c r="G20" s="10">
        <v>0</v>
      </c>
      <c r="H20" s="10">
        <v>0</v>
      </c>
      <c r="I20" s="10">
        <v>0</v>
      </c>
      <c r="J20" s="10">
        <v>0</v>
      </c>
      <c r="K20" s="10">
        <v>800</v>
      </c>
      <c r="L20" s="10">
        <v>800</v>
      </c>
      <c r="M20" s="13">
        <f t="shared" si="1"/>
        <v>0</v>
      </c>
      <c r="N20" s="15">
        <v>0</v>
      </c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1">
        <v>631203</v>
      </c>
      <c r="B21" s="10" t="s">
        <v>126</v>
      </c>
      <c r="C21" s="10" t="s">
        <v>65</v>
      </c>
      <c r="D21" s="13">
        <v>21000</v>
      </c>
      <c r="E21" s="13">
        <v>3789.27</v>
      </c>
      <c r="F21" s="13">
        <f t="shared" si="0"/>
        <v>24789.27</v>
      </c>
      <c r="G21" s="13">
        <v>10644.78</v>
      </c>
      <c r="H21" s="13">
        <v>14144.49</v>
      </c>
      <c r="I21" s="13">
        <v>14144.49</v>
      </c>
      <c r="J21" s="13">
        <v>14134.74</v>
      </c>
      <c r="K21" s="13">
        <v>10644.78</v>
      </c>
      <c r="L21" s="13">
        <v>10644.78</v>
      </c>
      <c r="M21" s="13">
        <f t="shared" si="1"/>
        <v>9.75</v>
      </c>
      <c r="N21" s="15">
        <v>0.5705892105737684</v>
      </c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1">
        <v>670199</v>
      </c>
      <c r="B22" s="10" t="s">
        <v>127</v>
      </c>
      <c r="C22" s="10" t="s">
        <v>66</v>
      </c>
      <c r="D22" s="10">
        <v>100</v>
      </c>
      <c r="E22" s="10">
        <v>-100</v>
      </c>
      <c r="F22" s="13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3">
        <f t="shared" si="1"/>
        <v>0</v>
      </c>
      <c r="N22" s="15">
        <v>0</v>
      </c>
      <c r="O22" s="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1">
        <v>670201</v>
      </c>
      <c r="B23" s="10" t="s">
        <v>127</v>
      </c>
      <c r="C23" s="10" t="s">
        <v>67</v>
      </c>
      <c r="D23" s="10">
        <v>393</v>
      </c>
      <c r="E23" s="10">
        <v>207</v>
      </c>
      <c r="F23" s="13">
        <f t="shared" si="0"/>
        <v>600</v>
      </c>
      <c r="G23" s="10">
        <v>0</v>
      </c>
      <c r="H23" s="10">
        <v>300</v>
      </c>
      <c r="I23" s="10">
        <v>300</v>
      </c>
      <c r="J23" s="10">
        <v>300</v>
      </c>
      <c r="K23" s="10">
        <v>300</v>
      </c>
      <c r="L23" s="10">
        <v>300</v>
      </c>
      <c r="M23" s="13">
        <f t="shared" si="1"/>
        <v>0</v>
      </c>
      <c r="N23" s="15">
        <v>0.5</v>
      </c>
      <c r="O23" s="1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1">
        <v>670204</v>
      </c>
      <c r="B24" s="10" t="s">
        <v>127</v>
      </c>
      <c r="C24" s="10" t="s">
        <v>68</v>
      </c>
      <c r="D24" s="13">
        <v>2000</v>
      </c>
      <c r="E24" s="10">
        <v>-800</v>
      </c>
      <c r="F24" s="13">
        <f t="shared" si="0"/>
        <v>1200</v>
      </c>
      <c r="G24" s="10">
        <v>0</v>
      </c>
      <c r="H24" s="10">
        <v>901.8</v>
      </c>
      <c r="I24" s="10">
        <v>433.12</v>
      </c>
      <c r="J24" s="10">
        <v>433.12</v>
      </c>
      <c r="K24" s="10">
        <v>298.2</v>
      </c>
      <c r="L24" s="10">
        <v>766.88</v>
      </c>
      <c r="M24" s="13">
        <f t="shared" si="1"/>
        <v>0</v>
      </c>
      <c r="N24" s="15">
        <v>0.36093333333333333</v>
      </c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1">
        <v>710105</v>
      </c>
      <c r="B25" s="10" t="s">
        <v>128</v>
      </c>
      <c r="C25" s="10" t="s">
        <v>46</v>
      </c>
      <c r="D25" s="13">
        <v>1215255.9</v>
      </c>
      <c r="E25" s="13">
        <v>-171630.9</v>
      </c>
      <c r="F25" s="13">
        <f t="shared" si="0"/>
        <v>1043624.9999999999</v>
      </c>
      <c r="G25" s="13">
        <v>18000</v>
      </c>
      <c r="H25" s="13">
        <v>776482.53</v>
      </c>
      <c r="I25" s="13">
        <v>776482.53</v>
      </c>
      <c r="J25" s="13">
        <v>756622.41</v>
      </c>
      <c r="K25" s="13">
        <v>267142.47</v>
      </c>
      <c r="L25" s="13">
        <v>267142.47</v>
      </c>
      <c r="M25" s="13">
        <f t="shared" si="1"/>
        <v>19860.119999999995</v>
      </c>
      <c r="N25" s="15">
        <v>0.7440244628099175</v>
      </c>
      <c r="O25" s="1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1">
        <v>710106</v>
      </c>
      <c r="B26" s="10" t="s">
        <v>128</v>
      </c>
      <c r="C26" s="10" t="s">
        <v>69</v>
      </c>
      <c r="D26" s="13">
        <v>36048.2</v>
      </c>
      <c r="E26" s="10">
        <v>-786.2</v>
      </c>
      <c r="F26" s="13">
        <f t="shared" si="0"/>
        <v>35262</v>
      </c>
      <c r="G26" s="13">
        <v>8664</v>
      </c>
      <c r="H26" s="13">
        <v>26141.47</v>
      </c>
      <c r="I26" s="13">
        <v>26141.47</v>
      </c>
      <c r="J26" s="13">
        <v>25532.05</v>
      </c>
      <c r="K26" s="13">
        <v>9120.53</v>
      </c>
      <c r="L26" s="13">
        <v>9120.53</v>
      </c>
      <c r="M26" s="13">
        <f t="shared" si="1"/>
        <v>609.4200000000019</v>
      </c>
      <c r="N26" s="15">
        <v>0.74134961147978</v>
      </c>
      <c r="O26" s="1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1">
        <v>710203</v>
      </c>
      <c r="B27" s="10" t="s">
        <v>128</v>
      </c>
      <c r="C27" s="10" t="s">
        <v>47</v>
      </c>
      <c r="D27" s="13">
        <v>119492.52</v>
      </c>
      <c r="E27" s="13">
        <v>9895.41</v>
      </c>
      <c r="F27" s="13">
        <f t="shared" si="0"/>
        <v>129387.93000000001</v>
      </c>
      <c r="G27" s="13">
        <v>5333.92</v>
      </c>
      <c r="H27" s="13">
        <v>86197.42</v>
      </c>
      <c r="I27" s="13">
        <v>86197.42</v>
      </c>
      <c r="J27" s="13">
        <v>24783.88</v>
      </c>
      <c r="K27" s="13">
        <v>43190.51</v>
      </c>
      <c r="L27" s="13">
        <v>43190.51</v>
      </c>
      <c r="M27" s="13">
        <f t="shared" si="1"/>
        <v>61413.53999999999</v>
      </c>
      <c r="N27" s="15">
        <v>0.6661936704606063</v>
      </c>
      <c r="O27" s="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1">
        <v>710204</v>
      </c>
      <c r="B28" s="10" t="s">
        <v>128</v>
      </c>
      <c r="C28" s="10" t="s">
        <v>48</v>
      </c>
      <c r="D28" s="13">
        <v>35785.48</v>
      </c>
      <c r="E28" s="13">
        <v>2933.82</v>
      </c>
      <c r="F28" s="13">
        <f t="shared" si="0"/>
        <v>38719.3</v>
      </c>
      <c r="G28" s="13">
        <v>2393.75</v>
      </c>
      <c r="H28" s="13">
        <v>26139.34</v>
      </c>
      <c r="I28" s="13">
        <v>26139.32</v>
      </c>
      <c r="J28" s="13">
        <v>21383.07</v>
      </c>
      <c r="K28" s="13">
        <v>12579.96</v>
      </c>
      <c r="L28" s="13">
        <v>12579.98</v>
      </c>
      <c r="M28" s="13">
        <f t="shared" si="1"/>
        <v>4756.25</v>
      </c>
      <c r="N28" s="15">
        <v>0.675097948568285</v>
      </c>
      <c r="O28" s="1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1">
        <v>710304</v>
      </c>
      <c r="B29" s="10" t="s">
        <v>128</v>
      </c>
      <c r="C29" s="10" t="s">
        <v>70</v>
      </c>
      <c r="D29" s="10">
        <v>446</v>
      </c>
      <c r="E29" s="13">
        <v>1870</v>
      </c>
      <c r="F29" s="13">
        <f t="shared" si="0"/>
        <v>2316</v>
      </c>
      <c r="G29" s="10">
        <v>0</v>
      </c>
      <c r="H29" s="10">
        <v>363</v>
      </c>
      <c r="I29" s="10">
        <v>363</v>
      </c>
      <c r="J29" s="10">
        <v>363</v>
      </c>
      <c r="K29" s="13">
        <v>1953</v>
      </c>
      <c r="L29" s="13">
        <v>1953</v>
      </c>
      <c r="M29" s="13">
        <f t="shared" si="1"/>
        <v>0</v>
      </c>
      <c r="N29" s="15">
        <v>0.1567357512953368</v>
      </c>
      <c r="O29" s="1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1">
        <v>710306</v>
      </c>
      <c r="B30" s="10" t="s">
        <v>128</v>
      </c>
      <c r="C30" s="10" t="s">
        <v>71</v>
      </c>
      <c r="D30" s="13">
        <v>2726</v>
      </c>
      <c r="E30" s="13">
        <v>1354</v>
      </c>
      <c r="F30" s="13">
        <f t="shared" si="0"/>
        <v>4080</v>
      </c>
      <c r="G30" s="10">
        <v>0</v>
      </c>
      <c r="H30" s="13">
        <v>2613.6</v>
      </c>
      <c r="I30" s="13">
        <v>2613.6</v>
      </c>
      <c r="J30" s="13">
        <v>2613.6</v>
      </c>
      <c r="K30" s="13">
        <v>1466.4</v>
      </c>
      <c r="L30" s="13">
        <v>1466.4</v>
      </c>
      <c r="M30" s="13">
        <f t="shared" si="1"/>
        <v>0</v>
      </c>
      <c r="N30" s="15">
        <v>0.6405882352941176</v>
      </c>
      <c r="O30" s="1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1">
        <v>710509</v>
      </c>
      <c r="B31" s="10" t="s">
        <v>128</v>
      </c>
      <c r="C31" s="10" t="s">
        <v>49</v>
      </c>
      <c r="D31" s="13">
        <v>43402.27</v>
      </c>
      <c r="E31" s="13">
        <v>-10746.21</v>
      </c>
      <c r="F31" s="13">
        <f t="shared" si="0"/>
        <v>32656.059999999998</v>
      </c>
      <c r="G31" s="13">
        <v>7745.25</v>
      </c>
      <c r="H31" s="13">
        <v>11172.75</v>
      </c>
      <c r="I31" s="13">
        <v>11172.75</v>
      </c>
      <c r="J31" s="13">
        <v>11172.75</v>
      </c>
      <c r="K31" s="13">
        <v>21483.31</v>
      </c>
      <c r="L31" s="13">
        <v>21483.31</v>
      </c>
      <c r="M31" s="13">
        <f t="shared" si="1"/>
        <v>0</v>
      </c>
      <c r="N31" s="15">
        <v>0.34213404801436553</v>
      </c>
      <c r="O31" s="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1">
        <v>710510</v>
      </c>
      <c r="B32" s="10" t="s">
        <v>128</v>
      </c>
      <c r="C32" s="10" t="s">
        <v>50</v>
      </c>
      <c r="D32" s="13">
        <v>124855.97</v>
      </c>
      <c r="E32" s="13">
        <v>270209.23</v>
      </c>
      <c r="F32" s="13">
        <f t="shared" si="0"/>
        <v>395065.19999999995</v>
      </c>
      <c r="G32" s="13">
        <v>154098.84</v>
      </c>
      <c r="H32" s="13">
        <v>220628.38</v>
      </c>
      <c r="I32" s="13">
        <v>220628.38</v>
      </c>
      <c r="J32" s="13">
        <v>215322.28</v>
      </c>
      <c r="K32" s="13">
        <v>174436.82</v>
      </c>
      <c r="L32" s="13">
        <v>174436.82</v>
      </c>
      <c r="M32" s="13">
        <f t="shared" si="1"/>
        <v>5306.100000000006</v>
      </c>
      <c r="N32" s="15">
        <v>0.5584606794017798</v>
      </c>
      <c r="O32" s="1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1">
        <v>710512</v>
      </c>
      <c r="B33" s="10" t="s">
        <v>128</v>
      </c>
      <c r="C33" s="10" t="s">
        <v>51</v>
      </c>
      <c r="D33" s="13">
        <v>9756</v>
      </c>
      <c r="E33" s="10">
        <v>344</v>
      </c>
      <c r="F33" s="13">
        <f t="shared" si="0"/>
        <v>10100</v>
      </c>
      <c r="G33" s="10">
        <v>828.54</v>
      </c>
      <c r="H33" s="13">
        <v>2303.53</v>
      </c>
      <c r="I33" s="13">
        <v>2303.53</v>
      </c>
      <c r="J33" s="13">
        <v>2303.53</v>
      </c>
      <c r="K33" s="13">
        <v>7796.47</v>
      </c>
      <c r="L33" s="13">
        <v>7796.47</v>
      </c>
      <c r="M33" s="13">
        <f t="shared" si="1"/>
        <v>0</v>
      </c>
      <c r="N33" s="15">
        <v>0.2280722772277228</v>
      </c>
      <c r="O33" s="1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1">
        <v>710513</v>
      </c>
      <c r="B34" s="10" t="s">
        <v>128</v>
      </c>
      <c r="C34" s="10" t="s">
        <v>52</v>
      </c>
      <c r="D34" s="10">
        <v>244</v>
      </c>
      <c r="E34" s="13">
        <v>12912</v>
      </c>
      <c r="F34" s="13">
        <f t="shared" si="0"/>
        <v>13156</v>
      </c>
      <c r="G34" s="10">
        <v>0</v>
      </c>
      <c r="H34" s="13">
        <v>10399.6</v>
      </c>
      <c r="I34" s="13">
        <v>10399.6</v>
      </c>
      <c r="J34" s="13">
        <v>10399.6</v>
      </c>
      <c r="K34" s="13">
        <v>2756.4</v>
      </c>
      <c r="L34" s="13">
        <v>2756.4</v>
      </c>
      <c r="M34" s="13">
        <f t="shared" si="1"/>
        <v>0</v>
      </c>
      <c r="N34" s="15">
        <v>0.7904834296138644</v>
      </c>
      <c r="O34" s="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1">
        <v>710601</v>
      </c>
      <c r="B35" s="10" t="s">
        <v>128</v>
      </c>
      <c r="C35" s="10" t="s">
        <v>53</v>
      </c>
      <c r="D35" s="13">
        <v>165557.46</v>
      </c>
      <c r="E35" s="13">
        <v>14175.21</v>
      </c>
      <c r="F35" s="13">
        <f t="shared" si="0"/>
        <v>179732.66999999998</v>
      </c>
      <c r="G35" s="13">
        <v>7456.61</v>
      </c>
      <c r="H35" s="13">
        <v>121999.74</v>
      </c>
      <c r="I35" s="13">
        <v>121999.74</v>
      </c>
      <c r="J35" s="13">
        <v>107891.03</v>
      </c>
      <c r="K35" s="13">
        <v>57732.93</v>
      </c>
      <c r="L35" s="13">
        <v>57732.93</v>
      </c>
      <c r="M35" s="13">
        <f t="shared" si="1"/>
        <v>14108.710000000006</v>
      </c>
      <c r="N35" s="15">
        <v>0.6787844413594925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1">
        <v>710602</v>
      </c>
      <c r="B36" s="10" t="s">
        <v>128</v>
      </c>
      <c r="C36" s="10" t="s">
        <v>54</v>
      </c>
      <c r="D36" s="13">
        <v>77856.58</v>
      </c>
      <c r="E36" s="13">
        <v>33231.34</v>
      </c>
      <c r="F36" s="13">
        <f t="shared" si="0"/>
        <v>111087.92</v>
      </c>
      <c r="G36" s="10">
        <v>0</v>
      </c>
      <c r="H36" s="13">
        <v>74743.04</v>
      </c>
      <c r="I36" s="13">
        <v>74743.04</v>
      </c>
      <c r="J36" s="13">
        <v>73406.03</v>
      </c>
      <c r="K36" s="13">
        <v>36344.88</v>
      </c>
      <c r="L36" s="13">
        <v>36344.88</v>
      </c>
      <c r="M36" s="13">
        <f t="shared" si="1"/>
        <v>1337.0099999999948</v>
      </c>
      <c r="N36" s="15">
        <v>0.672827792616875</v>
      </c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1">
        <v>710703</v>
      </c>
      <c r="B37" s="10" t="s">
        <v>128</v>
      </c>
      <c r="C37" s="10" t="s">
        <v>72</v>
      </c>
      <c r="D37" s="13">
        <v>44286</v>
      </c>
      <c r="E37" s="13">
        <v>-44286</v>
      </c>
      <c r="F37" s="13">
        <f t="shared" si="0"/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3">
        <f t="shared" si="1"/>
        <v>0</v>
      </c>
      <c r="N37" s="15">
        <v>0</v>
      </c>
      <c r="O37" s="1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1">
        <v>710704</v>
      </c>
      <c r="B38" s="10" t="s">
        <v>128</v>
      </c>
      <c r="C38" s="10" t="s">
        <v>73</v>
      </c>
      <c r="D38" s="13">
        <v>9271.98</v>
      </c>
      <c r="E38" s="13">
        <v>-9271.98</v>
      </c>
      <c r="F38" s="13">
        <f t="shared" si="0"/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3">
        <f t="shared" si="1"/>
        <v>0</v>
      </c>
      <c r="N38" s="15">
        <v>0</v>
      </c>
      <c r="O38" s="1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1">
        <v>710707</v>
      </c>
      <c r="B39" s="10" t="s">
        <v>128</v>
      </c>
      <c r="C39" s="10" t="s">
        <v>74</v>
      </c>
      <c r="D39" s="13">
        <v>41100.74</v>
      </c>
      <c r="E39" s="13">
        <v>2204.42</v>
      </c>
      <c r="F39" s="13">
        <f t="shared" si="0"/>
        <v>43305.159999999996</v>
      </c>
      <c r="G39" s="10">
        <v>0</v>
      </c>
      <c r="H39" s="13">
        <v>28328.98</v>
      </c>
      <c r="I39" s="13">
        <v>28328.98</v>
      </c>
      <c r="J39" s="13">
        <v>28328.98</v>
      </c>
      <c r="K39" s="13">
        <v>14976.18</v>
      </c>
      <c r="L39" s="13">
        <v>14976.18</v>
      </c>
      <c r="M39" s="13">
        <f t="shared" si="1"/>
        <v>0</v>
      </c>
      <c r="N39" s="15">
        <v>0.6541710041020516</v>
      </c>
      <c r="O39" s="1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1">
        <v>710709</v>
      </c>
      <c r="B40" s="10" t="s">
        <v>128</v>
      </c>
      <c r="C40" s="10" t="s">
        <v>75</v>
      </c>
      <c r="D40" s="13">
        <v>74368.74</v>
      </c>
      <c r="E40" s="13">
        <v>-49588.74</v>
      </c>
      <c r="F40" s="13">
        <f t="shared" si="0"/>
        <v>24780.000000000007</v>
      </c>
      <c r="G40" s="10">
        <v>0</v>
      </c>
      <c r="H40" s="13">
        <v>24780</v>
      </c>
      <c r="I40" s="13">
        <v>24780</v>
      </c>
      <c r="J40" s="13">
        <v>24780</v>
      </c>
      <c r="K40" s="10">
        <v>0</v>
      </c>
      <c r="L40" s="10">
        <v>0</v>
      </c>
      <c r="M40" s="13">
        <f t="shared" si="1"/>
        <v>0</v>
      </c>
      <c r="N40" s="15">
        <v>0.9999999999999997</v>
      </c>
      <c r="O40" s="1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1">
        <v>730101</v>
      </c>
      <c r="B41" s="10" t="s">
        <v>129</v>
      </c>
      <c r="C41" s="10" t="s">
        <v>56</v>
      </c>
      <c r="D41" s="13">
        <v>8500</v>
      </c>
      <c r="E41" s="13">
        <v>-2500</v>
      </c>
      <c r="F41" s="13">
        <f t="shared" si="0"/>
        <v>6000</v>
      </c>
      <c r="G41" s="10">
        <v>0</v>
      </c>
      <c r="H41" s="13">
        <v>6000</v>
      </c>
      <c r="I41" s="13">
        <v>3010.58</v>
      </c>
      <c r="J41" s="13">
        <v>3010.58</v>
      </c>
      <c r="K41" s="10">
        <v>0</v>
      </c>
      <c r="L41" s="13">
        <v>2989.42</v>
      </c>
      <c r="M41" s="13">
        <f t="shared" si="1"/>
        <v>0</v>
      </c>
      <c r="N41" s="15">
        <v>0.5017633333333333</v>
      </c>
      <c r="O41" s="1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1">
        <v>730104</v>
      </c>
      <c r="B42" s="10" t="s">
        <v>129</v>
      </c>
      <c r="C42" s="10" t="s">
        <v>57</v>
      </c>
      <c r="D42" s="13">
        <v>50500</v>
      </c>
      <c r="E42" s="10">
        <v>-500</v>
      </c>
      <c r="F42" s="13">
        <f t="shared" si="0"/>
        <v>50000</v>
      </c>
      <c r="G42" s="10">
        <v>0</v>
      </c>
      <c r="H42" s="13">
        <v>50000</v>
      </c>
      <c r="I42" s="13">
        <v>31501.87</v>
      </c>
      <c r="J42" s="13">
        <v>31501.87</v>
      </c>
      <c r="K42" s="10">
        <v>0</v>
      </c>
      <c r="L42" s="13">
        <v>18498.13</v>
      </c>
      <c r="M42" s="13">
        <f t="shared" si="1"/>
        <v>0</v>
      </c>
      <c r="N42" s="15">
        <v>0.6300374</v>
      </c>
      <c r="O42" s="1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1">
        <v>730105</v>
      </c>
      <c r="B43" s="10" t="s">
        <v>129</v>
      </c>
      <c r="C43" s="10" t="s">
        <v>58</v>
      </c>
      <c r="D43" s="13">
        <v>55848.41</v>
      </c>
      <c r="E43" s="13">
        <v>1058.59</v>
      </c>
      <c r="F43" s="13">
        <f t="shared" si="0"/>
        <v>56907</v>
      </c>
      <c r="G43" s="13">
        <v>19593.92</v>
      </c>
      <c r="H43" s="13">
        <v>36567.32</v>
      </c>
      <c r="I43" s="13">
        <v>36245.78</v>
      </c>
      <c r="J43" s="13">
        <v>36245.29</v>
      </c>
      <c r="K43" s="13">
        <v>20339.68</v>
      </c>
      <c r="L43" s="13">
        <v>20661.22</v>
      </c>
      <c r="M43" s="13">
        <f t="shared" si="1"/>
        <v>0.48999999999796273</v>
      </c>
      <c r="N43" s="15">
        <v>0.6369300789006624</v>
      </c>
      <c r="O43" s="1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1">
        <v>730201</v>
      </c>
      <c r="B44" s="10" t="s">
        <v>129</v>
      </c>
      <c r="C44" s="10" t="s">
        <v>76</v>
      </c>
      <c r="D44" s="13">
        <v>2000</v>
      </c>
      <c r="E44" s="10">
        <v>-500</v>
      </c>
      <c r="F44" s="13">
        <f t="shared" si="0"/>
        <v>1500</v>
      </c>
      <c r="G44" s="10">
        <v>645.83</v>
      </c>
      <c r="H44" s="10">
        <v>854.17</v>
      </c>
      <c r="I44" s="10">
        <v>854.17</v>
      </c>
      <c r="J44" s="10">
        <v>754.65</v>
      </c>
      <c r="K44" s="10">
        <v>645.83</v>
      </c>
      <c r="L44" s="10">
        <v>645.83</v>
      </c>
      <c r="M44" s="13">
        <f t="shared" si="1"/>
        <v>99.51999999999998</v>
      </c>
      <c r="N44" s="15">
        <v>0.5694466666666667</v>
      </c>
      <c r="O44" s="1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1">
        <v>730202</v>
      </c>
      <c r="B45" s="10" t="s">
        <v>129</v>
      </c>
      <c r="C45" s="10" t="s">
        <v>77</v>
      </c>
      <c r="D45" s="10">
        <v>0</v>
      </c>
      <c r="E45" s="10">
        <v>80</v>
      </c>
      <c r="F45" s="13">
        <f t="shared" si="0"/>
        <v>80</v>
      </c>
      <c r="G45" s="10">
        <v>0</v>
      </c>
      <c r="H45" s="10">
        <v>33.6</v>
      </c>
      <c r="I45" s="10">
        <v>33.6</v>
      </c>
      <c r="J45" s="10">
        <v>33.6</v>
      </c>
      <c r="K45" s="10">
        <v>46.4</v>
      </c>
      <c r="L45" s="10">
        <v>46.4</v>
      </c>
      <c r="M45" s="13">
        <f t="shared" si="1"/>
        <v>0</v>
      </c>
      <c r="N45" s="15">
        <v>0.42000000000000004</v>
      </c>
      <c r="O45" s="1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1">
        <v>730203</v>
      </c>
      <c r="B46" s="10" t="s">
        <v>129</v>
      </c>
      <c r="C46" s="10" t="s">
        <v>78</v>
      </c>
      <c r="D46" s="10">
        <v>174.5</v>
      </c>
      <c r="E46" s="10">
        <v>22.45</v>
      </c>
      <c r="F46" s="13">
        <f t="shared" si="0"/>
        <v>196.95</v>
      </c>
      <c r="G46" s="10">
        <v>0</v>
      </c>
      <c r="H46" s="10">
        <v>196.95</v>
      </c>
      <c r="I46" s="10">
        <v>196.95</v>
      </c>
      <c r="J46" s="10">
        <v>196.95</v>
      </c>
      <c r="K46" s="10">
        <v>0</v>
      </c>
      <c r="L46" s="10">
        <v>0</v>
      </c>
      <c r="M46" s="13">
        <f t="shared" si="1"/>
        <v>0</v>
      </c>
      <c r="N46" s="15">
        <v>1</v>
      </c>
      <c r="O46" s="1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1">
        <v>730204</v>
      </c>
      <c r="B47" s="10" t="s">
        <v>129</v>
      </c>
      <c r="C47" s="10" t="s">
        <v>79</v>
      </c>
      <c r="D47" s="13">
        <v>10963.46</v>
      </c>
      <c r="E47" s="13">
        <v>15921.54</v>
      </c>
      <c r="F47" s="13">
        <f t="shared" si="0"/>
        <v>26885</v>
      </c>
      <c r="G47" s="13">
        <v>20591.19</v>
      </c>
      <c r="H47" s="13">
        <v>2394.82</v>
      </c>
      <c r="I47" s="13">
        <v>2394.82</v>
      </c>
      <c r="J47" s="13">
        <v>2376.22</v>
      </c>
      <c r="K47" s="13">
        <v>24490.18</v>
      </c>
      <c r="L47" s="13">
        <v>24490.18</v>
      </c>
      <c r="M47" s="13">
        <f t="shared" si="1"/>
        <v>18.600000000000364</v>
      </c>
      <c r="N47" s="15">
        <v>0.08907643667472569</v>
      </c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1">
        <v>730207</v>
      </c>
      <c r="B48" s="10" t="s">
        <v>129</v>
      </c>
      <c r="C48" s="10" t="s">
        <v>60</v>
      </c>
      <c r="D48" s="13">
        <v>1645705.65</v>
      </c>
      <c r="E48" s="13">
        <v>-228751.04</v>
      </c>
      <c r="F48" s="13">
        <f t="shared" si="0"/>
        <v>1416954.6099999999</v>
      </c>
      <c r="G48" s="13">
        <v>59465.98</v>
      </c>
      <c r="H48" s="13">
        <v>1262360.55</v>
      </c>
      <c r="I48" s="13">
        <v>843960.92</v>
      </c>
      <c r="J48" s="13">
        <v>716589.14</v>
      </c>
      <c r="K48" s="13">
        <v>154594.06</v>
      </c>
      <c r="L48" s="13">
        <v>572993.69</v>
      </c>
      <c r="M48" s="13">
        <f t="shared" si="1"/>
        <v>127371.78000000003</v>
      </c>
      <c r="N48" s="15">
        <v>0.5956160585835563</v>
      </c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1">
        <v>730208</v>
      </c>
      <c r="B49" s="10" t="s">
        <v>129</v>
      </c>
      <c r="C49" s="10" t="s">
        <v>61</v>
      </c>
      <c r="D49" s="13">
        <v>92094.04</v>
      </c>
      <c r="E49" s="13">
        <v>69315.56</v>
      </c>
      <c r="F49" s="13">
        <f t="shared" si="0"/>
        <v>161409.59999999998</v>
      </c>
      <c r="G49" s="10">
        <v>0</v>
      </c>
      <c r="H49" s="13">
        <v>160981.06</v>
      </c>
      <c r="I49" s="13">
        <v>66489.32</v>
      </c>
      <c r="J49" s="13">
        <v>53128.26</v>
      </c>
      <c r="K49" s="13">
        <v>428.54</v>
      </c>
      <c r="L49" s="13">
        <v>94920.28</v>
      </c>
      <c r="M49" s="13">
        <f t="shared" si="1"/>
        <v>13361.060000000005</v>
      </c>
      <c r="N49" s="15">
        <v>0.41192915415192166</v>
      </c>
      <c r="O49" s="1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1">
        <v>730209</v>
      </c>
      <c r="B50" s="10" t="s">
        <v>129</v>
      </c>
      <c r="C50" s="10" t="s">
        <v>80</v>
      </c>
      <c r="D50" s="13">
        <v>50012.8</v>
      </c>
      <c r="E50" s="10">
        <v>343.64</v>
      </c>
      <c r="F50" s="13">
        <f t="shared" si="0"/>
        <v>50356.44</v>
      </c>
      <c r="G50" s="10">
        <v>0</v>
      </c>
      <c r="H50" s="13">
        <v>50356.44</v>
      </c>
      <c r="I50" s="13">
        <v>33570.96</v>
      </c>
      <c r="J50" s="13">
        <v>33455.56</v>
      </c>
      <c r="K50" s="10">
        <v>0</v>
      </c>
      <c r="L50" s="13">
        <v>16785.48</v>
      </c>
      <c r="M50" s="13">
        <f t="shared" si="1"/>
        <v>115.40000000000146</v>
      </c>
      <c r="N50" s="15">
        <v>0.6666666666666666</v>
      </c>
      <c r="O50" s="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1">
        <v>730241</v>
      </c>
      <c r="B51" s="10" t="s">
        <v>129</v>
      </c>
      <c r="C51" s="10" t="s">
        <v>81</v>
      </c>
      <c r="D51" s="13">
        <v>3500</v>
      </c>
      <c r="E51" s="10">
        <v>-420</v>
      </c>
      <c r="F51" s="13">
        <f t="shared" si="0"/>
        <v>3080</v>
      </c>
      <c r="G51" s="10">
        <v>0</v>
      </c>
      <c r="H51" s="13">
        <v>3080</v>
      </c>
      <c r="I51" s="13">
        <v>1520</v>
      </c>
      <c r="J51" s="13">
        <v>1520</v>
      </c>
      <c r="K51" s="10">
        <v>0</v>
      </c>
      <c r="L51" s="13">
        <v>1560</v>
      </c>
      <c r="M51" s="13">
        <f t="shared" si="1"/>
        <v>0</v>
      </c>
      <c r="N51" s="15">
        <v>0.4935064935064935</v>
      </c>
      <c r="O51" s="1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1">
        <v>730249</v>
      </c>
      <c r="B52" s="10" t="s">
        <v>129</v>
      </c>
      <c r="C52" s="10" t="s">
        <v>82</v>
      </c>
      <c r="D52" s="13">
        <v>316733.96</v>
      </c>
      <c r="E52" s="13">
        <v>79373.04</v>
      </c>
      <c r="F52" s="13">
        <f t="shared" si="0"/>
        <v>396107</v>
      </c>
      <c r="G52" s="10">
        <v>0</v>
      </c>
      <c r="H52" s="13">
        <v>349828</v>
      </c>
      <c r="I52" s="13">
        <v>143590.84</v>
      </c>
      <c r="J52" s="13">
        <v>143189.75</v>
      </c>
      <c r="K52" s="13">
        <v>46279</v>
      </c>
      <c r="L52" s="13">
        <v>252516.16</v>
      </c>
      <c r="M52" s="13">
        <f t="shared" si="1"/>
        <v>401.0899999999965</v>
      </c>
      <c r="N52" s="15">
        <v>0.3625051816807075</v>
      </c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1">
        <v>730301</v>
      </c>
      <c r="B53" s="10" t="s">
        <v>129</v>
      </c>
      <c r="C53" s="10" t="s">
        <v>83</v>
      </c>
      <c r="D53" s="13">
        <v>5580.95</v>
      </c>
      <c r="E53" s="13">
        <v>12083.18</v>
      </c>
      <c r="F53" s="13">
        <f t="shared" si="0"/>
        <v>17664.13</v>
      </c>
      <c r="G53" s="10">
        <v>0</v>
      </c>
      <c r="H53" s="13">
        <v>6333.33</v>
      </c>
      <c r="I53" s="13">
        <v>3002.01</v>
      </c>
      <c r="J53" s="13">
        <v>3002.01</v>
      </c>
      <c r="K53" s="13">
        <v>11330.8</v>
      </c>
      <c r="L53" s="13">
        <v>14662.12</v>
      </c>
      <c r="M53" s="13">
        <f t="shared" si="1"/>
        <v>0</v>
      </c>
      <c r="N53" s="15">
        <v>0.1699494965220478</v>
      </c>
      <c r="O53" s="1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1">
        <v>730302</v>
      </c>
      <c r="B54" s="10" t="s">
        <v>129</v>
      </c>
      <c r="C54" s="10" t="s">
        <v>84</v>
      </c>
      <c r="D54" s="13">
        <v>67600.36</v>
      </c>
      <c r="E54" s="13">
        <v>76105.11</v>
      </c>
      <c r="F54" s="13">
        <f t="shared" si="0"/>
        <v>143705.47</v>
      </c>
      <c r="G54" s="13">
        <v>8952.04</v>
      </c>
      <c r="H54" s="13">
        <v>61532.92</v>
      </c>
      <c r="I54" s="13">
        <v>38897.59</v>
      </c>
      <c r="J54" s="13">
        <v>38897.59</v>
      </c>
      <c r="K54" s="13">
        <v>82172.55</v>
      </c>
      <c r="L54" s="13">
        <v>104807.88</v>
      </c>
      <c r="M54" s="13">
        <f t="shared" si="1"/>
        <v>0</v>
      </c>
      <c r="N54" s="15">
        <v>0.2706757787299258</v>
      </c>
      <c r="O54" s="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1">
        <v>730303</v>
      </c>
      <c r="B55" s="10" t="s">
        <v>129</v>
      </c>
      <c r="C55" s="10" t="s">
        <v>85</v>
      </c>
      <c r="D55" s="13">
        <v>7380</v>
      </c>
      <c r="E55" s="13">
        <v>8270</v>
      </c>
      <c r="F55" s="13">
        <f t="shared" si="0"/>
        <v>15650</v>
      </c>
      <c r="G55" s="10">
        <v>13.53</v>
      </c>
      <c r="H55" s="13">
        <v>2016.47</v>
      </c>
      <c r="I55" s="13">
        <v>2016.47</v>
      </c>
      <c r="J55" s="13">
        <v>2016.47</v>
      </c>
      <c r="K55" s="13">
        <v>13633.53</v>
      </c>
      <c r="L55" s="13">
        <v>13633.53</v>
      </c>
      <c r="M55" s="13">
        <f t="shared" si="1"/>
        <v>0</v>
      </c>
      <c r="N55" s="15">
        <v>0.12884792332268372</v>
      </c>
      <c r="O55" s="1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1">
        <v>730304</v>
      </c>
      <c r="B56" s="10" t="s">
        <v>129</v>
      </c>
      <c r="C56" s="10" t="s">
        <v>86</v>
      </c>
      <c r="D56" s="13">
        <v>60890</v>
      </c>
      <c r="E56" s="13">
        <v>21870</v>
      </c>
      <c r="F56" s="13">
        <f t="shared" si="0"/>
        <v>82760</v>
      </c>
      <c r="G56" s="13">
        <v>6365.1</v>
      </c>
      <c r="H56" s="13">
        <v>39987.94</v>
      </c>
      <c r="I56" s="13">
        <v>39987.94</v>
      </c>
      <c r="J56" s="13">
        <v>39987.94</v>
      </c>
      <c r="K56" s="13">
        <v>42772.06</v>
      </c>
      <c r="L56" s="13">
        <v>42772.06</v>
      </c>
      <c r="M56" s="13">
        <f t="shared" si="1"/>
        <v>0</v>
      </c>
      <c r="N56" s="15">
        <v>0.48317955534074436</v>
      </c>
      <c r="O56" s="1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1">
        <v>730402</v>
      </c>
      <c r="B57" s="10" t="s">
        <v>129</v>
      </c>
      <c r="C57" s="10" t="s">
        <v>63</v>
      </c>
      <c r="D57" s="13">
        <v>45160.77</v>
      </c>
      <c r="E57" s="13">
        <v>48266.72</v>
      </c>
      <c r="F57" s="13">
        <f t="shared" si="0"/>
        <v>93427.48999999999</v>
      </c>
      <c r="G57" s="13">
        <v>47378.75</v>
      </c>
      <c r="H57" s="10">
        <v>0</v>
      </c>
      <c r="I57" s="10">
        <v>0</v>
      </c>
      <c r="J57" s="10">
        <v>0</v>
      </c>
      <c r="K57" s="13">
        <v>93427.49</v>
      </c>
      <c r="L57" s="13">
        <v>93427.49</v>
      </c>
      <c r="M57" s="13">
        <f t="shared" si="1"/>
        <v>0</v>
      </c>
      <c r="N57" s="15">
        <v>0</v>
      </c>
      <c r="O57" s="1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1">
        <v>730403</v>
      </c>
      <c r="B58" s="10" t="s">
        <v>129</v>
      </c>
      <c r="C58" s="10" t="s">
        <v>87</v>
      </c>
      <c r="D58" s="13">
        <v>5900</v>
      </c>
      <c r="E58" s="13">
        <v>-5900</v>
      </c>
      <c r="F58" s="13">
        <f t="shared" si="0"/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3">
        <f t="shared" si="1"/>
        <v>0</v>
      </c>
      <c r="N58" s="15">
        <v>0</v>
      </c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1">
        <v>730404</v>
      </c>
      <c r="B59" s="10" t="s">
        <v>129</v>
      </c>
      <c r="C59" s="10" t="s">
        <v>88</v>
      </c>
      <c r="D59" s="13">
        <v>5195</v>
      </c>
      <c r="E59" s="13">
        <v>1285</v>
      </c>
      <c r="F59" s="13">
        <f t="shared" si="0"/>
        <v>6480</v>
      </c>
      <c r="G59" s="10">
        <v>0</v>
      </c>
      <c r="H59" s="10">
        <v>375</v>
      </c>
      <c r="I59" s="10">
        <v>285</v>
      </c>
      <c r="J59" s="10">
        <v>285</v>
      </c>
      <c r="K59" s="13">
        <v>6105</v>
      </c>
      <c r="L59" s="13">
        <v>6195</v>
      </c>
      <c r="M59" s="13">
        <f t="shared" si="1"/>
        <v>0</v>
      </c>
      <c r="N59" s="15">
        <v>0.04398148148148148</v>
      </c>
      <c r="O59" s="1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1">
        <v>730405</v>
      </c>
      <c r="B60" s="10" t="s">
        <v>129</v>
      </c>
      <c r="C60" s="10" t="s">
        <v>89</v>
      </c>
      <c r="D60" s="13">
        <v>6767.12</v>
      </c>
      <c r="E60" s="10">
        <v>-145.76</v>
      </c>
      <c r="F60" s="13">
        <f t="shared" si="0"/>
        <v>6621.36</v>
      </c>
      <c r="G60" s="10">
        <v>0</v>
      </c>
      <c r="H60" s="13">
        <v>6589.91</v>
      </c>
      <c r="I60" s="10">
        <v>188.59</v>
      </c>
      <c r="J60" s="10">
        <v>187.34</v>
      </c>
      <c r="K60" s="13">
        <v>31.45</v>
      </c>
      <c r="L60" s="13">
        <v>6432.77</v>
      </c>
      <c r="M60" s="13">
        <f t="shared" si="1"/>
        <v>1.25</v>
      </c>
      <c r="N60" s="15">
        <v>0.028482064107675766</v>
      </c>
      <c r="O60" s="1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1">
        <v>730417</v>
      </c>
      <c r="B61" s="10" t="s">
        <v>129</v>
      </c>
      <c r="C61" s="10" t="s">
        <v>90</v>
      </c>
      <c r="D61" s="13">
        <v>60320.63</v>
      </c>
      <c r="E61" s="13">
        <v>-60320.63</v>
      </c>
      <c r="F61" s="13">
        <f t="shared" si="0"/>
        <v>0</v>
      </c>
      <c r="G61" s="10">
        <v>0</v>
      </c>
      <c r="H61" s="10">
        <v>0</v>
      </c>
      <c r="I61" s="10">
        <v>0</v>
      </c>
      <c r="J61" s="10">
        <v>0</v>
      </c>
      <c r="K61" s="13">
        <v>0</v>
      </c>
      <c r="L61" s="13">
        <v>0</v>
      </c>
      <c r="M61" s="13">
        <f t="shared" si="1"/>
        <v>0</v>
      </c>
      <c r="N61" s="15">
        <v>0</v>
      </c>
      <c r="O61" s="1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1">
        <v>730425</v>
      </c>
      <c r="B62" s="10" t="s">
        <v>129</v>
      </c>
      <c r="C62" s="10" t="s">
        <v>91</v>
      </c>
      <c r="D62" s="13">
        <v>154956</v>
      </c>
      <c r="E62" s="13">
        <v>-25928.76</v>
      </c>
      <c r="F62" s="13">
        <f t="shared" si="0"/>
        <v>129027.24</v>
      </c>
      <c r="G62" s="13">
        <v>111027.24</v>
      </c>
      <c r="H62" s="13">
        <v>13666</v>
      </c>
      <c r="I62" s="10">
        <v>0</v>
      </c>
      <c r="J62" s="10">
        <v>0</v>
      </c>
      <c r="K62" s="13">
        <v>115361.24</v>
      </c>
      <c r="L62" s="13">
        <v>129027.24</v>
      </c>
      <c r="M62" s="13">
        <f t="shared" si="1"/>
        <v>0</v>
      </c>
      <c r="N62" s="15">
        <v>0</v>
      </c>
      <c r="O62" s="1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1">
        <v>730502</v>
      </c>
      <c r="B63" s="10" t="s">
        <v>129</v>
      </c>
      <c r="C63" s="10" t="s">
        <v>92</v>
      </c>
      <c r="D63" s="10">
        <v>20</v>
      </c>
      <c r="E63" s="10">
        <v>-20</v>
      </c>
      <c r="F63" s="13">
        <f t="shared" si="0"/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3">
        <f t="shared" si="1"/>
        <v>0</v>
      </c>
      <c r="N63" s="15">
        <v>0</v>
      </c>
      <c r="O63" s="1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1">
        <v>730601</v>
      </c>
      <c r="B64" s="10" t="s">
        <v>129</v>
      </c>
      <c r="C64" s="10" t="s">
        <v>93</v>
      </c>
      <c r="D64" s="13">
        <v>17520.64</v>
      </c>
      <c r="E64" s="13">
        <v>57641.42</v>
      </c>
      <c r="F64" s="13">
        <f t="shared" si="0"/>
        <v>75162.06</v>
      </c>
      <c r="G64" s="10">
        <v>0</v>
      </c>
      <c r="H64" s="13">
        <v>4950</v>
      </c>
      <c r="I64" s="10">
        <v>0</v>
      </c>
      <c r="J64" s="10">
        <v>0</v>
      </c>
      <c r="K64" s="13">
        <v>70212.06</v>
      </c>
      <c r="L64" s="13">
        <v>75162.06</v>
      </c>
      <c r="M64" s="13">
        <f t="shared" si="1"/>
        <v>0</v>
      </c>
      <c r="N64" s="15">
        <v>0</v>
      </c>
      <c r="O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1">
        <v>730602</v>
      </c>
      <c r="B65" s="10" t="s">
        <v>129</v>
      </c>
      <c r="C65" s="10" t="s">
        <v>94</v>
      </c>
      <c r="D65" s="13">
        <v>16000</v>
      </c>
      <c r="E65" s="13">
        <v>-11500</v>
      </c>
      <c r="F65" s="13">
        <f t="shared" si="0"/>
        <v>4500</v>
      </c>
      <c r="G65" s="10">
        <v>0</v>
      </c>
      <c r="H65" s="13">
        <v>4500</v>
      </c>
      <c r="I65" s="13">
        <v>4500</v>
      </c>
      <c r="J65" s="13">
        <v>4500</v>
      </c>
      <c r="K65" s="10">
        <v>0</v>
      </c>
      <c r="L65" s="10">
        <v>0</v>
      </c>
      <c r="M65" s="13">
        <f t="shared" si="1"/>
        <v>0</v>
      </c>
      <c r="N65" s="15">
        <v>1</v>
      </c>
      <c r="O65" s="1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1">
        <v>730606</v>
      </c>
      <c r="B66" s="10" t="s">
        <v>129</v>
      </c>
      <c r="C66" s="10" t="s">
        <v>95</v>
      </c>
      <c r="D66" s="13">
        <v>7800</v>
      </c>
      <c r="E66" s="13">
        <v>-7800</v>
      </c>
      <c r="F66" s="13">
        <f t="shared" si="0"/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3">
        <f t="shared" si="1"/>
        <v>0</v>
      </c>
      <c r="N66" s="15">
        <v>0</v>
      </c>
      <c r="O66" s="1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1">
        <v>730607</v>
      </c>
      <c r="B67" s="10" t="s">
        <v>129</v>
      </c>
      <c r="C67" s="10" t="s">
        <v>96</v>
      </c>
      <c r="D67" s="10">
        <v>0</v>
      </c>
      <c r="E67" s="13">
        <v>1000</v>
      </c>
      <c r="F67" s="13">
        <f aca="true" t="shared" si="2" ref="F67:F97">+D67+E67</f>
        <v>1000</v>
      </c>
      <c r="G67" s="10">
        <v>0</v>
      </c>
      <c r="H67" s="10">
        <v>0</v>
      </c>
      <c r="I67" s="10">
        <v>0</v>
      </c>
      <c r="J67" s="10">
        <v>0</v>
      </c>
      <c r="K67" s="13">
        <v>1000</v>
      </c>
      <c r="L67" s="13">
        <v>1000</v>
      </c>
      <c r="M67" s="13">
        <f aca="true" t="shared" si="3" ref="M67:M97">+I67-J67</f>
        <v>0</v>
      </c>
      <c r="N67" s="15">
        <v>0</v>
      </c>
      <c r="O67" s="1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1">
        <v>730612</v>
      </c>
      <c r="B68" s="10" t="s">
        <v>129</v>
      </c>
      <c r="C68" s="10" t="s">
        <v>97</v>
      </c>
      <c r="D68" s="10">
        <v>250</v>
      </c>
      <c r="E68" s="13">
        <v>1710</v>
      </c>
      <c r="F68" s="13">
        <f t="shared" si="2"/>
        <v>1960</v>
      </c>
      <c r="G68" s="10">
        <v>0</v>
      </c>
      <c r="H68" s="10">
        <v>0</v>
      </c>
      <c r="I68" s="10">
        <v>0</v>
      </c>
      <c r="J68" s="10">
        <v>0</v>
      </c>
      <c r="K68" s="13">
        <v>1960</v>
      </c>
      <c r="L68" s="13">
        <v>1960</v>
      </c>
      <c r="M68" s="13">
        <f t="shared" si="3"/>
        <v>0</v>
      </c>
      <c r="N68" s="15">
        <v>0</v>
      </c>
      <c r="O68" s="1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1">
        <v>730613</v>
      </c>
      <c r="B69" s="10" t="s">
        <v>129</v>
      </c>
      <c r="C69" s="10" t="s">
        <v>98</v>
      </c>
      <c r="D69" s="13">
        <v>86077.5</v>
      </c>
      <c r="E69" s="13">
        <v>-1076.86</v>
      </c>
      <c r="F69" s="13">
        <f t="shared" si="2"/>
        <v>85000.64</v>
      </c>
      <c r="G69" s="13">
        <v>44292</v>
      </c>
      <c r="H69" s="13">
        <v>13035</v>
      </c>
      <c r="I69" s="13">
        <v>13035</v>
      </c>
      <c r="J69" s="13">
        <v>13035</v>
      </c>
      <c r="K69" s="13">
        <v>71965.64</v>
      </c>
      <c r="L69" s="13">
        <v>71965.64</v>
      </c>
      <c r="M69" s="13">
        <f t="shared" si="3"/>
        <v>0</v>
      </c>
      <c r="N69" s="15">
        <v>0.15335178652772496</v>
      </c>
      <c r="O69" s="1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1">
        <v>730702</v>
      </c>
      <c r="B70" s="10" t="s">
        <v>129</v>
      </c>
      <c r="C70" s="10" t="s">
        <v>99</v>
      </c>
      <c r="D70" s="13">
        <v>42023.8</v>
      </c>
      <c r="E70" s="13">
        <v>17916.2</v>
      </c>
      <c r="F70" s="13">
        <f t="shared" si="2"/>
        <v>59940</v>
      </c>
      <c r="G70" s="13">
        <v>3100</v>
      </c>
      <c r="H70" s="13">
        <v>20488.02</v>
      </c>
      <c r="I70" s="13">
        <v>20488.02</v>
      </c>
      <c r="J70" s="13">
        <v>20466.73</v>
      </c>
      <c r="K70" s="13">
        <v>39451.98</v>
      </c>
      <c r="L70" s="13">
        <v>39451.98</v>
      </c>
      <c r="M70" s="13">
        <f t="shared" si="3"/>
        <v>21.290000000000873</v>
      </c>
      <c r="N70" s="15">
        <v>0.3418088088088088</v>
      </c>
      <c r="O70" s="1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1">
        <v>730704</v>
      </c>
      <c r="B71" s="10" t="s">
        <v>129</v>
      </c>
      <c r="C71" s="10" t="s">
        <v>100</v>
      </c>
      <c r="D71" s="13">
        <v>28500</v>
      </c>
      <c r="E71" s="13">
        <v>-11100</v>
      </c>
      <c r="F71" s="13">
        <f t="shared" si="2"/>
        <v>17400</v>
      </c>
      <c r="G71" s="10">
        <v>120</v>
      </c>
      <c r="H71" s="13">
        <v>2074</v>
      </c>
      <c r="I71" s="13">
        <v>1480</v>
      </c>
      <c r="J71" s="13">
        <v>1468</v>
      </c>
      <c r="K71" s="13">
        <v>15326</v>
      </c>
      <c r="L71" s="13">
        <v>15920</v>
      </c>
      <c r="M71" s="13">
        <f t="shared" si="3"/>
        <v>12</v>
      </c>
      <c r="N71" s="15">
        <v>0.08505747126436781</v>
      </c>
      <c r="O71" s="1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1">
        <v>730802</v>
      </c>
      <c r="B72" s="10" t="s">
        <v>129</v>
      </c>
      <c r="C72" s="10" t="s">
        <v>101</v>
      </c>
      <c r="D72" s="13">
        <v>7300</v>
      </c>
      <c r="E72" s="13">
        <v>-3790</v>
      </c>
      <c r="F72" s="13">
        <f t="shared" si="2"/>
        <v>3510</v>
      </c>
      <c r="G72" s="10">
        <v>0</v>
      </c>
      <c r="H72" s="10">
        <v>174.5</v>
      </c>
      <c r="I72" s="10">
        <v>174.5</v>
      </c>
      <c r="J72" s="10">
        <v>174.5</v>
      </c>
      <c r="K72" s="13">
        <v>3335.5</v>
      </c>
      <c r="L72" s="13">
        <v>3335.5</v>
      </c>
      <c r="M72" s="13">
        <f t="shared" si="3"/>
        <v>0</v>
      </c>
      <c r="N72" s="15">
        <v>0.049715099715099714</v>
      </c>
      <c r="O72" s="1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1">
        <v>730803</v>
      </c>
      <c r="B73" s="10" t="s">
        <v>129</v>
      </c>
      <c r="C73" s="10" t="s">
        <v>102</v>
      </c>
      <c r="D73" s="13">
        <v>5342.85</v>
      </c>
      <c r="E73" s="13">
        <v>4199.37</v>
      </c>
      <c r="F73" s="13">
        <f t="shared" si="2"/>
        <v>9542.220000000001</v>
      </c>
      <c r="G73" s="10">
        <v>0</v>
      </c>
      <c r="H73" s="13">
        <v>7819.6</v>
      </c>
      <c r="I73" s="13">
        <v>5315.2</v>
      </c>
      <c r="J73" s="13">
        <v>5312.34</v>
      </c>
      <c r="K73" s="13">
        <v>1722.62</v>
      </c>
      <c r="L73" s="13">
        <v>4227.02</v>
      </c>
      <c r="M73" s="13">
        <f t="shared" si="3"/>
        <v>2.8599999999996726</v>
      </c>
      <c r="N73" s="15">
        <v>0.5570192261339604</v>
      </c>
      <c r="O73" s="1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1">
        <v>730804</v>
      </c>
      <c r="B74" s="10" t="s">
        <v>129</v>
      </c>
      <c r="C74" s="10" t="s">
        <v>103</v>
      </c>
      <c r="D74" s="13">
        <v>10916.94</v>
      </c>
      <c r="E74" s="13">
        <v>-6232.51</v>
      </c>
      <c r="F74" s="13">
        <f t="shared" si="2"/>
        <v>4684.43</v>
      </c>
      <c r="G74" s="10">
        <v>0</v>
      </c>
      <c r="H74" s="10">
        <v>333.04</v>
      </c>
      <c r="I74" s="10">
        <v>333.04</v>
      </c>
      <c r="J74" s="10">
        <v>333.04</v>
      </c>
      <c r="K74" s="13">
        <v>4351.39</v>
      </c>
      <c r="L74" s="13">
        <v>4351.39</v>
      </c>
      <c r="M74" s="13">
        <f t="shared" si="3"/>
        <v>0</v>
      </c>
      <c r="N74" s="15">
        <v>0.07109509588146264</v>
      </c>
      <c r="O74" s="1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1">
        <v>730805</v>
      </c>
      <c r="B75" s="10" t="s">
        <v>129</v>
      </c>
      <c r="C75" s="10" t="s">
        <v>104</v>
      </c>
      <c r="D75" s="10">
        <v>100</v>
      </c>
      <c r="E75" s="10">
        <v>0</v>
      </c>
      <c r="F75" s="13">
        <f t="shared" si="2"/>
        <v>100</v>
      </c>
      <c r="G75" s="10">
        <v>0</v>
      </c>
      <c r="H75" s="10">
        <v>0</v>
      </c>
      <c r="I75" s="10">
        <v>0</v>
      </c>
      <c r="J75" s="10">
        <v>0</v>
      </c>
      <c r="K75" s="10">
        <v>100</v>
      </c>
      <c r="L75" s="10">
        <v>100</v>
      </c>
      <c r="M75" s="13">
        <f t="shared" si="3"/>
        <v>0</v>
      </c>
      <c r="N75" s="15">
        <v>0</v>
      </c>
      <c r="O75" s="1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1">
        <v>730807</v>
      </c>
      <c r="B76" s="10" t="s">
        <v>129</v>
      </c>
      <c r="C76" s="10" t="s">
        <v>105</v>
      </c>
      <c r="D76" s="13">
        <v>27300</v>
      </c>
      <c r="E76" s="13">
        <v>-2300</v>
      </c>
      <c r="F76" s="13">
        <f t="shared" si="2"/>
        <v>25000</v>
      </c>
      <c r="G76" s="10">
        <v>0</v>
      </c>
      <c r="H76" s="10">
        <v>0</v>
      </c>
      <c r="I76" s="10">
        <v>0</v>
      </c>
      <c r="J76" s="10">
        <v>0</v>
      </c>
      <c r="K76" s="13">
        <v>25000</v>
      </c>
      <c r="L76" s="13">
        <v>25000</v>
      </c>
      <c r="M76" s="13">
        <f t="shared" si="3"/>
        <v>0</v>
      </c>
      <c r="N76" s="15">
        <v>0</v>
      </c>
      <c r="O76" s="1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1">
        <v>730808</v>
      </c>
      <c r="B77" s="10" t="s">
        <v>129</v>
      </c>
      <c r="C77" s="10" t="s">
        <v>106</v>
      </c>
      <c r="D77" s="10">
        <v>0</v>
      </c>
      <c r="E77" s="10">
        <v>90</v>
      </c>
      <c r="F77" s="13">
        <f t="shared" si="2"/>
        <v>90</v>
      </c>
      <c r="G77" s="10">
        <v>0</v>
      </c>
      <c r="H77" s="10">
        <v>0</v>
      </c>
      <c r="I77" s="10">
        <v>0</v>
      </c>
      <c r="J77" s="10">
        <v>0</v>
      </c>
      <c r="K77" s="10">
        <v>90</v>
      </c>
      <c r="L77" s="10">
        <v>90</v>
      </c>
      <c r="M77" s="13">
        <f t="shared" si="3"/>
        <v>0</v>
      </c>
      <c r="N77" s="15">
        <v>0</v>
      </c>
      <c r="O77" s="1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1">
        <v>730811</v>
      </c>
      <c r="B78" s="10" t="s">
        <v>129</v>
      </c>
      <c r="C78" s="10" t="s">
        <v>107</v>
      </c>
      <c r="D78" s="10">
        <v>500</v>
      </c>
      <c r="E78" s="10">
        <v>-60</v>
      </c>
      <c r="F78" s="13">
        <f t="shared" si="2"/>
        <v>440</v>
      </c>
      <c r="G78" s="10">
        <v>0</v>
      </c>
      <c r="H78" s="10">
        <v>297.5</v>
      </c>
      <c r="I78" s="10">
        <v>297.5</v>
      </c>
      <c r="J78" s="10">
        <v>297.5</v>
      </c>
      <c r="K78" s="10">
        <v>142.5</v>
      </c>
      <c r="L78" s="10">
        <v>142.5</v>
      </c>
      <c r="M78" s="13">
        <f t="shared" si="3"/>
        <v>0</v>
      </c>
      <c r="N78" s="15">
        <v>0.6761363636363636</v>
      </c>
      <c r="O78" s="1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1">
        <v>730813</v>
      </c>
      <c r="B79" s="10" t="s">
        <v>129</v>
      </c>
      <c r="C79" s="10" t="s">
        <v>108</v>
      </c>
      <c r="D79" s="13">
        <v>20197.79</v>
      </c>
      <c r="E79" s="13">
        <v>-3719.05</v>
      </c>
      <c r="F79" s="13">
        <f t="shared" si="2"/>
        <v>16478.74</v>
      </c>
      <c r="G79" s="10">
        <v>1.84</v>
      </c>
      <c r="H79" s="13">
        <v>11094.63</v>
      </c>
      <c r="I79" s="13">
        <v>1383.84</v>
      </c>
      <c r="J79" s="13">
        <v>1378.94</v>
      </c>
      <c r="K79" s="13">
        <v>5384.11</v>
      </c>
      <c r="L79" s="13">
        <v>15094.9</v>
      </c>
      <c r="M79" s="13">
        <f t="shared" si="3"/>
        <v>4.899999999999864</v>
      </c>
      <c r="N79" s="15">
        <v>0.08397729438051695</v>
      </c>
      <c r="O79" s="1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1">
        <v>731404</v>
      </c>
      <c r="B80" s="10" t="s">
        <v>129</v>
      </c>
      <c r="C80" s="10" t="s">
        <v>109</v>
      </c>
      <c r="D80" s="10">
        <v>0</v>
      </c>
      <c r="E80" s="13">
        <v>1525</v>
      </c>
      <c r="F80" s="13">
        <f t="shared" si="2"/>
        <v>1525</v>
      </c>
      <c r="G80" s="10">
        <v>0</v>
      </c>
      <c r="H80" s="10">
        <v>0</v>
      </c>
      <c r="I80" s="10">
        <v>0</v>
      </c>
      <c r="J80" s="10">
        <v>0</v>
      </c>
      <c r="K80" s="13">
        <v>1525</v>
      </c>
      <c r="L80" s="13">
        <v>1525</v>
      </c>
      <c r="M80" s="13">
        <f t="shared" si="3"/>
        <v>0</v>
      </c>
      <c r="N80" s="15">
        <v>0</v>
      </c>
      <c r="O80" s="1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1">
        <v>731406</v>
      </c>
      <c r="B81" s="10" t="s">
        <v>129</v>
      </c>
      <c r="C81" s="10" t="s">
        <v>110</v>
      </c>
      <c r="D81" s="10">
        <v>0</v>
      </c>
      <c r="E81" s="10">
        <v>90</v>
      </c>
      <c r="F81" s="13">
        <f t="shared" si="2"/>
        <v>90</v>
      </c>
      <c r="G81" s="10">
        <v>0</v>
      </c>
      <c r="H81" s="10">
        <v>0</v>
      </c>
      <c r="I81" s="10">
        <v>0</v>
      </c>
      <c r="J81" s="10">
        <v>0</v>
      </c>
      <c r="K81" s="10">
        <v>90</v>
      </c>
      <c r="L81" s="10">
        <v>90</v>
      </c>
      <c r="M81" s="13">
        <f t="shared" si="3"/>
        <v>0</v>
      </c>
      <c r="N81" s="15">
        <v>0</v>
      </c>
      <c r="O81" s="1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1">
        <v>731407</v>
      </c>
      <c r="B82" s="10" t="s">
        <v>129</v>
      </c>
      <c r="C82" s="10" t="s">
        <v>111</v>
      </c>
      <c r="D82" s="10">
        <v>180</v>
      </c>
      <c r="E82" s="13">
        <v>2102</v>
      </c>
      <c r="F82" s="13">
        <f t="shared" si="2"/>
        <v>2282</v>
      </c>
      <c r="G82" s="10">
        <v>0</v>
      </c>
      <c r="H82" s="10">
        <v>172</v>
      </c>
      <c r="I82" s="10">
        <v>172</v>
      </c>
      <c r="J82" s="10">
        <v>172</v>
      </c>
      <c r="K82" s="13">
        <v>2110</v>
      </c>
      <c r="L82" s="13">
        <v>2110</v>
      </c>
      <c r="M82" s="13">
        <f t="shared" si="3"/>
        <v>0</v>
      </c>
      <c r="N82" s="15">
        <v>0.07537248028045573</v>
      </c>
      <c r="O82" s="1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1">
        <v>731411</v>
      </c>
      <c r="B83" s="10" t="s">
        <v>129</v>
      </c>
      <c r="C83" s="10" t="s">
        <v>112</v>
      </c>
      <c r="D83" s="10">
        <v>140</v>
      </c>
      <c r="E83" s="10">
        <v>-8</v>
      </c>
      <c r="F83" s="13">
        <f t="shared" si="2"/>
        <v>132</v>
      </c>
      <c r="G83" s="10">
        <v>0</v>
      </c>
      <c r="H83" s="10">
        <v>132</v>
      </c>
      <c r="I83" s="10">
        <v>132</v>
      </c>
      <c r="J83" s="10">
        <v>132</v>
      </c>
      <c r="K83" s="10">
        <v>0</v>
      </c>
      <c r="L83" s="10">
        <v>0</v>
      </c>
      <c r="M83" s="13">
        <f t="shared" si="3"/>
        <v>0</v>
      </c>
      <c r="N83" s="15">
        <v>1</v>
      </c>
      <c r="O83" s="1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1">
        <v>731601</v>
      </c>
      <c r="B84" s="10" t="s">
        <v>129</v>
      </c>
      <c r="C84" s="10" t="s">
        <v>113</v>
      </c>
      <c r="D84" s="13">
        <v>0</v>
      </c>
      <c r="E84" s="13">
        <v>0</v>
      </c>
      <c r="F84" s="13">
        <f t="shared" si="2"/>
        <v>0</v>
      </c>
      <c r="G84" s="10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f t="shared" si="3"/>
        <v>0</v>
      </c>
      <c r="N84" s="15">
        <v>0</v>
      </c>
      <c r="O84" s="1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1">
        <v>770102</v>
      </c>
      <c r="B85" s="10" t="s">
        <v>130</v>
      </c>
      <c r="C85" s="10" t="s">
        <v>114</v>
      </c>
      <c r="D85" s="13">
        <v>1200</v>
      </c>
      <c r="E85" s="13">
        <v>700</v>
      </c>
      <c r="F85" s="13">
        <f t="shared" si="2"/>
        <v>1900</v>
      </c>
      <c r="G85" s="10">
        <v>0</v>
      </c>
      <c r="H85" s="13">
        <v>1683.95</v>
      </c>
      <c r="I85" s="13">
        <v>1655.54</v>
      </c>
      <c r="J85" s="13">
        <v>1655.54</v>
      </c>
      <c r="K85" s="13">
        <v>216.05</v>
      </c>
      <c r="L85" s="13">
        <v>244.46</v>
      </c>
      <c r="M85" s="13">
        <f t="shared" si="3"/>
        <v>0</v>
      </c>
      <c r="N85" s="15">
        <v>0.8713368421052632</v>
      </c>
      <c r="O85" s="1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1">
        <v>770199</v>
      </c>
      <c r="B86" s="10" t="s">
        <v>130</v>
      </c>
      <c r="C86" s="10" t="s">
        <v>66</v>
      </c>
      <c r="D86" s="13">
        <v>19010.6</v>
      </c>
      <c r="E86" s="13">
        <v>5285.75</v>
      </c>
      <c r="F86" s="13">
        <f t="shared" si="2"/>
        <v>24296.35</v>
      </c>
      <c r="G86" s="13">
        <v>3970.59</v>
      </c>
      <c r="H86" s="13">
        <v>3359.27</v>
      </c>
      <c r="I86" s="13">
        <v>3345</v>
      </c>
      <c r="J86" s="13">
        <v>3345</v>
      </c>
      <c r="K86" s="13">
        <v>20937.08</v>
      </c>
      <c r="L86" s="13">
        <v>20951.35</v>
      </c>
      <c r="M86" s="13">
        <f t="shared" si="3"/>
        <v>0</v>
      </c>
      <c r="N86" s="15">
        <v>0.13767500056592863</v>
      </c>
      <c r="O86" s="1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1">
        <v>770201</v>
      </c>
      <c r="B87" s="10" t="s">
        <v>130</v>
      </c>
      <c r="C87" s="10" t="s">
        <v>67</v>
      </c>
      <c r="D87" s="13">
        <v>33519.48</v>
      </c>
      <c r="E87" s="13">
        <v>25769.73</v>
      </c>
      <c r="F87" s="13">
        <f t="shared" si="2"/>
        <v>59289.21000000001</v>
      </c>
      <c r="G87" s="13">
        <v>10080.38</v>
      </c>
      <c r="H87" s="13">
        <v>25305.57</v>
      </c>
      <c r="I87" s="13">
        <v>25305.57</v>
      </c>
      <c r="J87" s="13">
        <v>25305.57</v>
      </c>
      <c r="K87" s="13">
        <v>33983.64</v>
      </c>
      <c r="L87" s="13">
        <v>33983.64</v>
      </c>
      <c r="M87" s="13">
        <f t="shared" si="3"/>
        <v>0</v>
      </c>
      <c r="N87" s="15">
        <v>0.42681577305550195</v>
      </c>
      <c r="O87" s="1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1">
        <v>770203</v>
      </c>
      <c r="B88" s="10" t="s">
        <v>130</v>
      </c>
      <c r="C88" s="10" t="s">
        <v>115</v>
      </c>
      <c r="D88" s="13">
        <v>8400</v>
      </c>
      <c r="E88" s="13">
        <v>-1320</v>
      </c>
      <c r="F88" s="13">
        <f t="shared" si="2"/>
        <v>7080</v>
      </c>
      <c r="G88" s="10">
        <v>0</v>
      </c>
      <c r="H88" s="13">
        <v>6498.56</v>
      </c>
      <c r="I88" s="13">
        <v>4548.65</v>
      </c>
      <c r="J88" s="13">
        <v>4536.27</v>
      </c>
      <c r="K88" s="10">
        <v>581.44</v>
      </c>
      <c r="L88" s="13">
        <v>2531.35</v>
      </c>
      <c r="M88" s="13">
        <f t="shared" si="3"/>
        <v>12.3799999999992</v>
      </c>
      <c r="N88" s="15">
        <v>0.6424646892655367</v>
      </c>
      <c r="O88" s="16"/>
      <c r="P88" s="1"/>
      <c r="Q88" s="14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1">
        <v>770206</v>
      </c>
      <c r="B89" s="10" t="s">
        <v>130</v>
      </c>
      <c r="C89" s="10" t="s">
        <v>116</v>
      </c>
      <c r="D89" s="13">
        <v>976.5</v>
      </c>
      <c r="E89" s="13">
        <v>-976.5</v>
      </c>
      <c r="F89" s="13">
        <f t="shared" si="2"/>
        <v>0</v>
      </c>
      <c r="G89" s="10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f t="shared" si="3"/>
        <v>0</v>
      </c>
      <c r="N89" s="15">
        <v>0</v>
      </c>
      <c r="O89" s="1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1">
        <v>780101</v>
      </c>
      <c r="B90" s="10" t="s">
        <v>131</v>
      </c>
      <c r="C90" s="10" t="s">
        <v>117</v>
      </c>
      <c r="D90" s="13">
        <v>5180</v>
      </c>
      <c r="E90" s="13">
        <v>10252</v>
      </c>
      <c r="F90" s="13">
        <f t="shared" si="2"/>
        <v>15432</v>
      </c>
      <c r="G90" s="10">
        <v>0</v>
      </c>
      <c r="H90" s="13">
        <v>13384.08</v>
      </c>
      <c r="I90" s="13">
        <v>6604.01</v>
      </c>
      <c r="J90" s="13">
        <v>6604.01</v>
      </c>
      <c r="K90" s="13">
        <v>2047.92</v>
      </c>
      <c r="L90" s="13">
        <v>8827.99</v>
      </c>
      <c r="M90" s="13">
        <f t="shared" si="3"/>
        <v>0</v>
      </c>
      <c r="N90" s="15">
        <v>0.42794258683255576</v>
      </c>
      <c r="O90" s="1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1">
        <v>780108</v>
      </c>
      <c r="B91" s="10" t="s">
        <v>131</v>
      </c>
      <c r="C91" s="10" t="s">
        <v>118</v>
      </c>
      <c r="D91" s="13">
        <v>103.5</v>
      </c>
      <c r="E91" s="13">
        <v>-103.5</v>
      </c>
      <c r="F91" s="13">
        <f t="shared" si="2"/>
        <v>0</v>
      </c>
      <c r="G91" s="10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f t="shared" si="3"/>
        <v>0</v>
      </c>
      <c r="N91" s="15">
        <v>0</v>
      </c>
      <c r="O91" s="1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1">
        <v>840103</v>
      </c>
      <c r="B92" s="10" t="s">
        <v>132</v>
      </c>
      <c r="C92" s="10" t="s">
        <v>119</v>
      </c>
      <c r="D92" s="13">
        <v>3002.08</v>
      </c>
      <c r="E92" s="13">
        <v>31168.3</v>
      </c>
      <c r="F92" s="13">
        <f t="shared" si="2"/>
        <v>34170.38</v>
      </c>
      <c r="G92" s="10">
        <v>0</v>
      </c>
      <c r="H92" s="13">
        <v>0</v>
      </c>
      <c r="I92" s="13">
        <v>0</v>
      </c>
      <c r="J92" s="13">
        <v>0</v>
      </c>
      <c r="K92" s="13">
        <v>34170.38</v>
      </c>
      <c r="L92" s="13">
        <v>34170.38</v>
      </c>
      <c r="M92" s="13">
        <f t="shared" si="3"/>
        <v>0</v>
      </c>
      <c r="N92" s="15">
        <v>0</v>
      </c>
      <c r="O92" s="1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1">
        <v>840104</v>
      </c>
      <c r="B93" s="10" t="s">
        <v>132</v>
      </c>
      <c r="C93" s="10" t="s">
        <v>120</v>
      </c>
      <c r="D93" s="13">
        <v>17202.76</v>
      </c>
      <c r="E93" s="13">
        <v>2900.33</v>
      </c>
      <c r="F93" s="13">
        <f t="shared" si="2"/>
        <v>20103.089999999997</v>
      </c>
      <c r="G93" s="10">
        <v>0</v>
      </c>
      <c r="H93" s="13">
        <v>19617.09</v>
      </c>
      <c r="I93" s="13">
        <v>19617.09</v>
      </c>
      <c r="J93" s="13">
        <v>19560.84</v>
      </c>
      <c r="K93" s="13">
        <v>486</v>
      </c>
      <c r="L93" s="13">
        <v>486</v>
      </c>
      <c r="M93" s="13">
        <f t="shared" si="3"/>
        <v>56.25</v>
      </c>
      <c r="N93" s="15">
        <v>0.9758246120372541</v>
      </c>
      <c r="O93" s="1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1">
        <v>840105</v>
      </c>
      <c r="B94" s="10" t="s">
        <v>132</v>
      </c>
      <c r="C94" s="10" t="s">
        <v>121</v>
      </c>
      <c r="D94" s="13">
        <v>27000</v>
      </c>
      <c r="E94" s="13">
        <v>-1117</v>
      </c>
      <c r="F94" s="13">
        <f t="shared" si="2"/>
        <v>25883</v>
      </c>
      <c r="G94" s="10">
        <v>0</v>
      </c>
      <c r="H94" s="13">
        <v>25883</v>
      </c>
      <c r="I94" s="13">
        <v>25883</v>
      </c>
      <c r="J94" s="13">
        <v>25883</v>
      </c>
      <c r="K94" s="13">
        <v>0</v>
      </c>
      <c r="L94" s="13">
        <v>0</v>
      </c>
      <c r="M94" s="13">
        <f t="shared" si="3"/>
        <v>0</v>
      </c>
      <c r="N94" s="15">
        <v>1</v>
      </c>
      <c r="O94" s="1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1">
        <v>840107</v>
      </c>
      <c r="B95" s="10" t="s">
        <v>132</v>
      </c>
      <c r="C95" s="10" t="s">
        <v>122</v>
      </c>
      <c r="D95" s="13">
        <v>75249.44</v>
      </c>
      <c r="E95" s="13">
        <v>-58549.44</v>
      </c>
      <c r="F95" s="13">
        <f t="shared" si="2"/>
        <v>16700</v>
      </c>
      <c r="G95" s="10">
        <v>120.03</v>
      </c>
      <c r="H95" s="13">
        <v>5865.97</v>
      </c>
      <c r="I95" s="13">
        <v>5865.97</v>
      </c>
      <c r="J95" s="13">
        <v>5865.97</v>
      </c>
      <c r="K95" s="13">
        <v>10834.03</v>
      </c>
      <c r="L95" s="13">
        <v>10834.03</v>
      </c>
      <c r="M95" s="13">
        <f t="shared" si="3"/>
        <v>0</v>
      </c>
      <c r="N95" s="15">
        <v>0.3512556886227545</v>
      </c>
      <c r="O95" s="1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1">
        <v>840111</v>
      </c>
      <c r="B96" s="10" t="s">
        <v>132</v>
      </c>
      <c r="C96" s="10" t="s">
        <v>123</v>
      </c>
      <c r="D96" s="13">
        <v>0</v>
      </c>
      <c r="E96" s="10">
        <v>0</v>
      </c>
      <c r="F96" s="13">
        <f t="shared" si="2"/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3">
        <f t="shared" si="3"/>
        <v>0</v>
      </c>
      <c r="N96" s="15">
        <v>0</v>
      </c>
      <c r="O96" s="1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1">
        <v>840401</v>
      </c>
      <c r="B97" s="10" t="s">
        <v>132</v>
      </c>
      <c r="C97" s="10" t="s">
        <v>124</v>
      </c>
      <c r="D97" s="13">
        <v>1000</v>
      </c>
      <c r="E97" s="10">
        <v>-400</v>
      </c>
      <c r="F97" s="13">
        <f t="shared" si="2"/>
        <v>600</v>
      </c>
      <c r="G97" s="10">
        <v>0</v>
      </c>
      <c r="H97" s="10">
        <v>0</v>
      </c>
      <c r="I97" s="10">
        <v>0</v>
      </c>
      <c r="J97" s="10">
        <v>0</v>
      </c>
      <c r="K97" s="10">
        <v>600</v>
      </c>
      <c r="L97" s="10">
        <v>600</v>
      </c>
      <c r="M97" s="13">
        <f t="shared" si="3"/>
        <v>0</v>
      </c>
      <c r="N97" s="15">
        <v>0</v>
      </c>
      <c r="O97" s="1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7"/>
      <c r="B98" s="1"/>
      <c r="C98" s="1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7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7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7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7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7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7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7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7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7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7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7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7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7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7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7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7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7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7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>
      <c r="A1030" s="7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>
      <c r="A1031" s="7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>
      <c r="A1032" s="7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>
      <c r="A1033" s="7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>
      <c r="A1034" s="7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>
      <c r="A1035" s="7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>
      <c r="A1036" s="7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>
      <c r="A1037" s="7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>
      <c r="A1038" s="7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>
      <c r="A1039" s="7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>
      <c r="A1040" s="7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>
      <c r="A1041" s="7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>
      <c r="A1042" s="7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>
      <c r="A1043" s="7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>
      <c r="A1044" s="7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>
      <c r="A1045" s="7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>
      <c r="A1046" s="7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>
      <c r="A1047" s="7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>
      <c r="A1048" s="7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>
      <c r="A1049" s="7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>
      <c r="A1050" s="7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>
      <c r="A1051" s="7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>
      <c r="A1052" s="7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>
      <c r="A1053" s="7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>
      <c r="A1054" s="7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>
      <c r="A1055" s="7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>
      <c r="A1056" s="7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>
      <c r="A1057" s="7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>
      <c r="A1058" s="7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.75" customHeight="1">
      <c r="A1059" s="7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.75" customHeight="1">
      <c r="A1060" s="7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5.75" customHeight="1">
      <c r="A1061" s="7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.75" customHeight="1">
      <c r="A1062" s="7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.75" customHeight="1">
      <c r="A1063" s="7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5.75" customHeight="1">
      <c r="A1064" s="7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.75" customHeight="1">
      <c r="A1065" s="7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.75" customHeight="1">
      <c r="A1066" s="7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5.75" customHeight="1">
      <c r="A1067" s="7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5.75" customHeight="1">
      <c r="A1068" s="7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5.75" customHeight="1">
      <c r="A1069" s="7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>
      <c r="A1070" s="7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>
      <c r="A1071" s="7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>
      <c r="A1072" s="7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5.75" customHeight="1">
      <c r="A1073" s="7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5.75" customHeight="1">
      <c r="A1074" s="7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5.75" customHeight="1">
      <c r="A1075" s="7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5.75" customHeight="1">
      <c r="A1076" s="7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5.75" customHeight="1">
      <c r="A1077" s="7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5.75" customHeight="1">
      <c r="A1078" s="7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5.75" customHeight="1">
      <c r="A1079" s="7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5.75" customHeight="1">
      <c r="A1080" s="7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5.75" customHeight="1">
      <c r="A1081" s="7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5.75" customHeight="1">
      <c r="A1082" s="7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5.75" customHeight="1">
      <c r="A1083" s="7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5.75" customHeight="1">
      <c r="A1084" s="7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5.75" customHeight="1">
      <c r="A1085" s="7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>
      <c r="A1086" s="7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>
      <c r="A1087" s="7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>
      <c r="A1088" s="7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5.75" customHeight="1">
      <c r="A1089" s="7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5.75" customHeight="1">
      <c r="A1090" s="7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5.75" customHeight="1">
      <c r="A1091" s="7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</sheetData>
  <sheetProtection/>
  <printOptions/>
  <pageMargins left="0.7086614173228347" right="0.7086614173228347" top="0.7480314960629921" bottom="0.7480314960629921" header="0" footer="0"/>
  <pageSetup fitToHeight="0" fitToWidth="1" horizontalDpi="600" verticalDpi="600" orientation="landscape" scale="56" r:id="rId2"/>
  <headerFooter>
    <oddHeader>&amp;R&amp;G</oddHeader>
    <oddFooter>&amp;L&amp;N&amp;CEPMGDT&amp;R&amp;F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zoomScalePageLayoutView="0" workbookViewId="0" topLeftCell="A1">
      <selection activeCell="I1" sqref="I1:N1"/>
    </sheetView>
  </sheetViews>
  <sheetFormatPr defaultColWidth="14.421875" defaultRowHeight="15" customHeight="1"/>
  <cols>
    <col min="1" max="14" width="12.8515625" style="0" customWidth="1"/>
    <col min="15" max="24" width="10.00390625" style="0" customWidth="1"/>
  </cols>
  <sheetData>
    <row r="1" spans="1:24" ht="34.5" customHeight="1">
      <c r="A1" s="17" t="s">
        <v>14</v>
      </c>
      <c r="B1" s="18"/>
      <c r="C1" s="18"/>
      <c r="D1" s="18"/>
      <c r="E1" s="18"/>
      <c r="F1" s="18"/>
      <c r="G1" s="18"/>
      <c r="H1" s="19"/>
      <c r="I1" s="20">
        <v>45199</v>
      </c>
      <c r="J1" s="20"/>
      <c r="K1" s="20"/>
      <c r="L1" s="20"/>
      <c r="M1" s="20"/>
      <c r="N1" s="20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34.5" customHeight="1">
      <c r="A2" s="17" t="s">
        <v>15</v>
      </c>
      <c r="B2" s="18"/>
      <c r="C2" s="18"/>
      <c r="D2" s="18"/>
      <c r="E2" s="18"/>
      <c r="F2" s="18"/>
      <c r="G2" s="18"/>
      <c r="H2" s="19"/>
      <c r="I2" s="21" t="s">
        <v>16</v>
      </c>
      <c r="J2" s="21"/>
      <c r="K2" s="21"/>
      <c r="L2" s="21"/>
      <c r="M2" s="21"/>
      <c r="N2" s="21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4.5" customHeight="1">
      <c r="A3" s="17" t="s">
        <v>41</v>
      </c>
      <c r="B3" s="18"/>
      <c r="C3" s="18"/>
      <c r="D3" s="18"/>
      <c r="E3" s="18"/>
      <c r="F3" s="18"/>
      <c r="G3" s="18"/>
      <c r="H3" s="19"/>
      <c r="I3" s="22" t="s">
        <v>42</v>
      </c>
      <c r="J3" s="22"/>
      <c r="K3" s="22"/>
      <c r="L3" s="22"/>
      <c r="M3" s="22"/>
      <c r="N3" s="22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17" t="s">
        <v>17</v>
      </c>
      <c r="B4" s="18"/>
      <c r="C4" s="18"/>
      <c r="D4" s="18"/>
      <c r="E4" s="18"/>
      <c r="F4" s="18"/>
      <c r="G4" s="18"/>
      <c r="H4" s="19"/>
      <c r="I4" s="22" t="s">
        <v>43</v>
      </c>
      <c r="J4" s="22"/>
      <c r="K4" s="22"/>
      <c r="L4" s="22"/>
      <c r="M4" s="22"/>
      <c r="N4" s="22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34.5" customHeight="1">
      <c r="A5" s="17" t="s">
        <v>18</v>
      </c>
      <c r="B5" s="18"/>
      <c r="C5" s="18"/>
      <c r="D5" s="18"/>
      <c r="E5" s="18"/>
      <c r="F5" s="18"/>
      <c r="G5" s="18"/>
      <c r="H5" s="19"/>
      <c r="I5" s="27" t="s">
        <v>44</v>
      </c>
      <c r="J5" s="28"/>
      <c r="K5" s="28"/>
      <c r="L5" s="28"/>
      <c r="M5" s="28"/>
      <c r="N5" s="2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4.5" customHeight="1">
      <c r="A6" s="17" t="s">
        <v>19</v>
      </c>
      <c r="B6" s="18"/>
      <c r="C6" s="18"/>
      <c r="D6" s="18"/>
      <c r="E6" s="18"/>
      <c r="F6" s="18"/>
      <c r="G6" s="18"/>
      <c r="H6" s="19"/>
      <c r="I6" s="26" t="s">
        <v>45</v>
      </c>
      <c r="J6" s="26"/>
      <c r="K6" s="26"/>
      <c r="L6" s="26"/>
      <c r="M6" s="26"/>
      <c r="N6" s="26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4.5" customHeight="1">
      <c r="A7" s="23" t="s">
        <v>20</v>
      </c>
      <c r="B7" s="24"/>
      <c r="C7" s="24"/>
      <c r="D7" s="24"/>
      <c r="E7" s="24"/>
      <c r="F7" s="24"/>
      <c r="G7" s="24"/>
      <c r="H7" s="25"/>
      <c r="I7" s="26" t="s">
        <v>21</v>
      </c>
      <c r="J7" s="26"/>
      <c r="K7" s="26"/>
      <c r="L7" s="26"/>
      <c r="M7" s="26"/>
      <c r="N7" s="26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heetProtection/>
  <mergeCells count="14">
    <mergeCell ref="A7:H7"/>
    <mergeCell ref="I7:N7"/>
    <mergeCell ref="A4:H4"/>
    <mergeCell ref="I4:N4"/>
    <mergeCell ref="A5:H5"/>
    <mergeCell ref="I5:N5"/>
    <mergeCell ref="A6:H6"/>
    <mergeCell ref="I6:N6"/>
    <mergeCell ref="A1:H1"/>
    <mergeCell ref="I1:N1"/>
    <mergeCell ref="A2:H2"/>
    <mergeCell ref="I2:N2"/>
    <mergeCell ref="A3:H3"/>
    <mergeCell ref="I3:N3"/>
  </mergeCells>
  <hyperlinks>
    <hyperlink ref="I5" r:id="rId1" display="mgordillo@quito-turism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2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3" t="s">
        <v>22</v>
      </c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3" t="s">
        <v>2</v>
      </c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4" t="s">
        <v>25</v>
      </c>
      <c r="B3" s="4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5" t="s">
        <v>0</v>
      </c>
      <c r="B4" s="6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5" t="s">
        <v>1</v>
      </c>
      <c r="B5" s="6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5" t="s">
        <v>2</v>
      </c>
      <c r="B6" s="6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5" t="s">
        <v>3</v>
      </c>
      <c r="B7" s="6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5" t="s">
        <v>4</v>
      </c>
      <c r="B8" s="6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5" t="s">
        <v>5</v>
      </c>
      <c r="B9" s="6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5" t="s">
        <v>6</v>
      </c>
      <c r="B10" s="6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5" t="s">
        <v>7</v>
      </c>
      <c r="B11" s="6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5" t="s">
        <v>8</v>
      </c>
      <c r="B12" s="6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5" t="s">
        <v>9</v>
      </c>
      <c r="B13" s="6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5" t="s">
        <v>10</v>
      </c>
      <c r="B14" s="6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5" t="s">
        <v>11</v>
      </c>
      <c r="B15" s="6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5" t="s">
        <v>12</v>
      </c>
      <c r="B16" s="6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5" t="s">
        <v>13</v>
      </c>
      <c r="B17" s="6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Karla Arellano</cp:lastModifiedBy>
  <cp:lastPrinted>2023-09-15T17:12:33Z</cp:lastPrinted>
  <dcterms:created xsi:type="dcterms:W3CDTF">2011-04-20T17:22:00Z</dcterms:created>
  <dcterms:modified xsi:type="dcterms:W3CDTF">2023-10-11T17:12:24Z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