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KK\AÑO 2023\LOTAIP\Anexos art. 19 LOTAIP\SEPTIEMBRE\"/>
    </mc:Choice>
  </mc:AlternateContent>
  <xr:revisionPtr revIDLastSave="0" documentId="8_{1A140F2F-F6CB-461B-A800-10F4689D20B8}" xr6:coauthVersionLast="47" xr6:coauthVersionMax="47" xr10:uidLastSave="{00000000-0000-0000-0000-000000000000}"/>
  <bookViews>
    <workbookView xWindow="-120" yWindow="-120" windowWidth="20730" windowHeight="11040" tabRatio="949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87" i="2" l="1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L79" i="2" s="1"/>
  <c r="G79" i="2"/>
  <c r="I78" i="2"/>
  <c r="H78" i="2"/>
  <c r="L78" i="2" s="1"/>
  <c r="G78" i="2"/>
  <c r="I77" i="2"/>
  <c r="H77" i="2"/>
  <c r="G77" i="2"/>
  <c r="I76" i="2"/>
  <c r="H76" i="2"/>
  <c r="G76" i="2"/>
  <c r="I75" i="2"/>
  <c r="H75" i="2"/>
  <c r="G75" i="2"/>
  <c r="I74" i="2"/>
  <c r="H74" i="2"/>
  <c r="L74" i="2" s="1"/>
  <c r="G74" i="2"/>
  <c r="I73" i="2"/>
  <c r="H73" i="2"/>
  <c r="G73" i="2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L58" i="2" s="1"/>
  <c r="G58" i="2"/>
  <c r="I57" i="2"/>
  <c r="H57" i="2"/>
  <c r="G57" i="2"/>
  <c r="I56" i="2"/>
  <c r="H56" i="2"/>
  <c r="G56" i="2"/>
  <c r="I55" i="2"/>
  <c r="H55" i="2"/>
  <c r="G55" i="2"/>
  <c r="I54" i="2"/>
  <c r="H54" i="2"/>
  <c r="L54" i="2" s="1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L47" i="2" s="1"/>
  <c r="G47" i="2"/>
  <c r="I46" i="2"/>
  <c r="H46" i="2"/>
  <c r="L46" i="2" s="1"/>
  <c r="G46" i="2"/>
  <c r="I45" i="2"/>
  <c r="H45" i="2"/>
  <c r="L45" i="2" s="1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L38" i="2" s="1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L30" i="2" s="1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L10" i="2" s="1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I2" i="2"/>
  <c r="H2" i="2"/>
  <c r="G2" i="2"/>
  <c r="L4" i="2" l="1"/>
  <c r="L20" i="2"/>
  <c r="L36" i="2"/>
  <c r="L52" i="2"/>
  <c r="L68" i="2"/>
  <c r="L44" i="2"/>
  <c r="L60" i="2"/>
  <c r="L76" i="2"/>
  <c r="L34" i="2"/>
  <c r="L50" i="2"/>
  <c r="L19" i="2"/>
  <c r="L41" i="2"/>
  <c r="L57" i="2"/>
  <c r="L73" i="2"/>
  <c r="L70" i="2"/>
  <c r="L49" i="2"/>
  <c r="L81" i="2"/>
  <c r="L2" i="2"/>
  <c r="L39" i="2"/>
  <c r="L55" i="2"/>
  <c r="L71" i="2"/>
  <c r="L77" i="2"/>
  <c r="L67" i="2"/>
  <c r="L14" i="2"/>
  <c r="L42" i="2"/>
  <c r="L37" i="2"/>
  <c r="L53" i="2"/>
  <c r="L83" i="2"/>
  <c r="L32" i="2"/>
  <c r="L80" i="2"/>
  <c r="L43" i="2"/>
  <c r="L59" i="2"/>
  <c r="L29" i="2"/>
  <c r="L40" i="2"/>
  <c r="L7" i="2"/>
  <c r="L12" i="2"/>
  <c r="L17" i="2"/>
  <c r="L22" i="2"/>
  <c r="L63" i="2"/>
  <c r="L84" i="2"/>
  <c r="L28" i="2"/>
  <c r="L33" i="2"/>
  <c r="L48" i="2"/>
  <c r="L69" i="2"/>
  <c r="L8" i="2"/>
  <c r="L13" i="2"/>
  <c r="L18" i="2"/>
  <c r="L23" i="2"/>
  <c r="L64" i="2"/>
  <c r="L85" i="2"/>
  <c r="L9" i="2"/>
  <c r="L24" i="2"/>
  <c r="L65" i="2"/>
  <c r="L86" i="2"/>
  <c r="L25" i="2"/>
  <c r="L35" i="2"/>
  <c r="L66" i="2"/>
  <c r="L87" i="2"/>
  <c r="L5" i="2"/>
  <c r="L61" i="2"/>
  <c r="L82" i="2"/>
  <c r="L56" i="2"/>
  <c r="L72" i="2"/>
  <c r="L26" i="2"/>
  <c r="L31" i="2"/>
  <c r="L6" i="2"/>
  <c r="L16" i="2"/>
  <c r="L21" i="2"/>
  <c r="L62" i="2"/>
  <c r="L11" i="2"/>
  <c r="L51" i="2"/>
  <c r="L75" i="2"/>
  <c r="L27" i="2"/>
  <c r="L3" i="2"/>
  <c r="L15" i="2"/>
</calcChain>
</file>

<file path=xl/sharedStrings.xml><?xml version="1.0" encoding="utf-8"?>
<sst xmlns="http://schemas.openxmlformats.org/spreadsheetml/2006/main" count="322" uniqueCount="192">
  <si>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</si>
  <si>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</si>
  <si>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</si>
  <si>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</si>
  <si>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</si>
  <si>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</si>
  <si>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</si>
  <si>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</si>
  <si>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</si>
  <si>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</si>
  <si>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</si>
  <si>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</si>
  <si>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</si>
  <si>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</si>
  <si>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</si>
  <si>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</si>
  <si>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</si>
  <si>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</si>
  <si>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</si>
  <si>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</si>
  <si>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</si>
  <si>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</si>
  <si>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</si>
  <si>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</si>
  <si>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</si>
  <si>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</si>
  <si>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</si>
  <si>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</si>
  <si>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</si>
  <si>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</si>
  <si>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</si>
  <si>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</si>
  <si>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</si>
  <si>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</si>
  <si>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</si>
  <si>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</si>
  <si>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</si>
  <si>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</si>
  <si>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</si>
  <si>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</si>
  <si>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</si>
  <si>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</si>
  <si>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</si>
  <si>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</si>
  <si>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</si>
  <si>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</si>
  <si>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</si>
  <si>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</si>
  <si>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</si>
  <si>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</si>
  <si>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</si>
  <si>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</si>
  <si>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</si>
  <si>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</si>
  <si>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</si>
  <si>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</si>
  <si>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</si>
  <si>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</si>
  <si>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02.09.02.01.710105.000.17.01.002.011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</si>
  <si>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</si>
  <si>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</si>
  <si>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</si>
  <si>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</si>
  <si>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</si>
  <si>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</si>
  <si>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</si>
  <si>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</si>
  <si>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</si>
  <si>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</si>
  <si>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</si>
  <si>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</si>
  <si>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</si>
  <si>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</si>
  <si>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Jefe de Operac. Receptivas</t>
  </si>
  <si>
    <t>02.09.02.01.710510.000.17.01.002.190</t>
  </si>
  <si>
    <t>01.07.07.01.710510.000.17.01.002.110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</si>
  <si>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</si>
  <si>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</si>
  <si>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</si>
  <si>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</si>
  <si>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</si>
  <si>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</si>
  <si>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</si>
  <si>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</si>
  <si>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</si>
  <si>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</si>
  <si>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</si>
  <si>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</si>
  <si>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</si>
  <si>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</si>
  <si>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</si>
  <si>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</si>
  <si>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</si>
  <si>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</si>
  <si>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</si>
  <si>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</si>
  <si>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</si>
  <si>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</si>
  <si>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</si>
  <si>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</si>
  <si>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</si>
  <si>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</si>
  <si>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</si>
  <si>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</si>
  <si>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</si>
  <si>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</si>
  <si>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</si>
  <si>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</si>
  <si>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</si>
  <si>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</si>
  <si>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</si>
  <si>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</si>
  <si>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</si>
  <si>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</si>
  <si>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</si>
  <si>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</si>
  <si>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</si>
  <si>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</si>
  <si>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01.07.07.01.710105.000.17.01.002.050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</si>
  <si>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</si>
  <si>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</si>
  <si>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</si>
  <si>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</si>
  <si>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</si>
  <si>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Coordinador de Comercializacion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</si>
  <si>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</si>
  <si>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</si>
  <si>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</si>
  <si>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</si>
  <si>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</si>
  <si>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</si>
  <si>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</si>
  <si>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</si>
  <si>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</si>
  <si>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</si>
  <si>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Especialista de Bienestar, Seguridad y Salud Ocupacional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</si>
  <si>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</si>
  <si>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</si>
  <si>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</si>
  <si>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</si>
  <si>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</si>
  <si>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</si>
  <si>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</si>
  <si>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Coord. D Prom. Operac. Intern. A.</t>
  </si>
  <si>
    <t>01.02.06.01.710105.000.17.01.002.010</t>
  </si>
  <si>
    <t>Jefe de Talento Humano</t>
  </si>
  <si>
    <t>02.09.02.01.710105.000.17.01.002.130</t>
  </si>
  <si>
    <t>Asistente de Tesorerìa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</si>
  <si>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</si>
  <si>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</si>
  <si>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</si>
  <si>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</si>
  <si>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</si>
  <si>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</si>
  <si>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</si>
  <si>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</si>
  <si>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</si>
  <si>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</si>
  <si>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</si>
  <si>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</si>
  <si>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</si>
  <si>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</si>
  <si>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</si>
  <si>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</si>
  <si>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Coordinadora de Planificacion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</si>
  <si>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</si>
  <si>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</si>
  <si>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</si>
  <si>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</si>
  <si>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</si>
  <si>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</si>
  <si>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</si>
  <si>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</si>
  <si>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</si>
  <si>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</si>
  <si>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</si>
  <si>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</si>
  <si>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</si>
  <si>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</si>
  <si>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02.09.02.01.710105.000.17.01.002.175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</si>
  <si>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</si>
  <si>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</si>
  <si>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</si>
  <si>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</si>
  <si>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</si>
  <si>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</si>
  <si>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</si>
  <si>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</si>
  <si>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</si>
  <si>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GORDILLO VELEZ MARIA KARINA</t>
  </si>
  <si>
    <t>mgordillo@quito-turismo.gob.ec</t>
  </si>
  <si>
    <t>(02) 299-3300 EXTENSIÓN 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</si>
</sst>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yyyy\-mm\-dd;@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3" fontId="1" fillId="0" borderId="2" xfId="1" applyFont="1" applyBorder="1" applyAlignment="1">
      <alignment horizontal="center" vertical="center"/>
    </xf>
    <xf numFmtId="43" fontId="9" fillId="0" borderId="2" xfId="2" applyNumberForma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gordill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8"/>
  <sheetViews>
    <sheetView tabSelected="1" workbookViewId="0">
      <selection activeCell="C6" sqref="C6"/>
    </sheetView>
  </sheetViews>
  <sheetFormatPr baseColWidth="10" defaultColWidth="14.42578125" defaultRowHeight="15" customHeight="1" x14ac:dyDescent="0.25"/>
  <cols>
    <col min="1" max="1" width="13" style="15" bestFit="1" customWidth="1"/>
    <col min="2" max="2" width="33.42578125" style="15" customWidth="1"/>
    <col min="3" max="3" width="35.85546875" style="15" customWidth="1"/>
    <col min="4" max="4" width="38.7109375" style="15" customWidth="1"/>
    <col min="5" max="5" width="21.7109375" style="15" customWidth="1"/>
    <col min="6" max="6" width="15.42578125" style="18" customWidth="1"/>
    <col min="7" max="7" width="15.5703125" style="18" customWidth="1"/>
    <col min="8" max="9" width="15" style="18" customWidth="1"/>
    <col min="10" max="10" width="18" style="18" customWidth="1"/>
    <col min="11" max="11" width="15" style="18" bestFit="1" customWidth="1"/>
    <col min="12" max="12" width="14.5703125" style="18" bestFit="1" customWidth="1"/>
    <col min="13" max="24" width="10" style="15" customWidth="1"/>
    <col min="25" max="16384" width="14.42578125" style="15"/>
  </cols>
  <sheetData>
    <row r="1" spans="1:24" ht="5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x14ac:dyDescent="0.25">
      <c r="A2" s="16">
        <v>1</v>
      </c>
      <c r="B2" s="16" t="s">
        <v>39</v>
      </c>
      <c r="C2" s="16" t="s">
        <v>40</v>
      </c>
      <c r="D2" s="16" t="s">
        <v>41</v>
      </c>
      <c r="E2" s="17" t="s">
        <v>42</v>
      </c>
      <c r="F2" s="14">
        <v>3000</v>
      </c>
      <c r="G2" s="14">
        <f>+F2*12</f>
        <v>36000</v>
      </c>
      <c r="H2" s="14">
        <f>+F2/12*8</f>
        <v>2000</v>
      </c>
      <c r="I2" s="14">
        <f>(450/12)*8</f>
        <v>300</v>
      </c>
      <c r="J2" s="14">
        <v>0</v>
      </c>
      <c r="K2" s="14">
        <v>0</v>
      </c>
      <c r="L2" s="14">
        <f>SUM(H2:K2)</f>
        <v>2300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ht="15.75" x14ac:dyDescent="0.25">
      <c r="A3" s="16">
        <f>+A2+1</f>
        <v>2</v>
      </c>
      <c r="B3" s="16" t="s">
        <v>43</v>
      </c>
      <c r="C3" s="16" t="s">
        <v>40</v>
      </c>
      <c r="D3" s="16" t="s">
        <v>44</v>
      </c>
      <c r="E3" s="17">
        <v>8</v>
      </c>
      <c r="F3" s="14">
        <v>950</v>
      </c>
      <c r="G3" s="14">
        <f t="shared" ref="G3:G66" si="0">+F3*12</f>
        <v>11400</v>
      </c>
      <c r="H3" s="14">
        <f t="shared" ref="H3:H66" si="1">+F3/12*8</f>
        <v>633.33333333333337</v>
      </c>
      <c r="I3" s="14">
        <f t="shared" ref="I3:I66" si="2">(450/12)*8</f>
        <v>300</v>
      </c>
      <c r="J3" s="14">
        <v>0</v>
      </c>
      <c r="K3" s="14">
        <v>0</v>
      </c>
      <c r="L3" s="14">
        <f t="shared" ref="L3:L66" si="3">SUM(H3:K3)</f>
        <v>933.33333333333337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4" ht="15.75" x14ac:dyDescent="0.25">
      <c r="A4" s="16">
        <f t="shared" ref="A4:A67" si="4">+A3+1</f>
        <v>3</v>
      </c>
      <c r="B4" s="16" t="s">
        <v>45</v>
      </c>
      <c r="C4" s="16" t="s">
        <v>40</v>
      </c>
      <c r="D4" s="16" t="s">
        <v>46</v>
      </c>
      <c r="E4" s="17">
        <v>20</v>
      </c>
      <c r="F4" s="14">
        <v>2100</v>
      </c>
      <c r="G4" s="14">
        <f t="shared" si="0"/>
        <v>25200</v>
      </c>
      <c r="H4" s="14">
        <f t="shared" si="1"/>
        <v>1400</v>
      </c>
      <c r="I4" s="14">
        <f t="shared" si="2"/>
        <v>300</v>
      </c>
      <c r="J4" s="14">
        <v>0</v>
      </c>
      <c r="K4" s="14">
        <v>0</v>
      </c>
      <c r="L4" s="14">
        <f t="shared" si="3"/>
        <v>1700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15.75" x14ac:dyDescent="0.25">
      <c r="A5" s="16">
        <f t="shared" si="4"/>
        <v>4</v>
      </c>
      <c r="B5" s="16" t="s">
        <v>47</v>
      </c>
      <c r="C5" s="16" t="s">
        <v>40</v>
      </c>
      <c r="D5" s="16" t="s">
        <v>48</v>
      </c>
      <c r="E5" s="17">
        <v>17</v>
      </c>
      <c r="F5" s="14">
        <v>1900</v>
      </c>
      <c r="G5" s="14">
        <f t="shared" si="0"/>
        <v>22800</v>
      </c>
      <c r="H5" s="14">
        <f t="shared" si="1"/>
        <v>1266.6666666666667</v>
      </c>
      <c r="I5" s="14">
        <f t="shared" si="2"/>
        <v>300</v>
      </c>
      <c r="J5" s="14">
        <v>0</v>
      </c>
      <c r="K5" s="14">
        <v>0</v>
      </c>
      <c r="L5" s="14">
        <f t="shared" si="3"/>
        <v>1566.6666666666667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15.75" x14ac:dyDescent="0.25">
      <c r="A6" s="16">
        <f t="shared" si="4"/>
        <v>5</v>
      </c>
      <c r="B6" s="16" t="s">
        <v>49</v>
      </c>
      <c r="C6" s="16" t="s">
        <v>40</v>
      </c>
      <c r="D6" s="16" t="s">
        <v>50</v>
      </c>
      <c r="E6" s="17">
        <v>21</v>
      </c>
      <c r="F6" s="14">
        <v>2425</v>
      </c>
      <c r="G6" s="14">
        <f t="shared" si="0"/>
        <v>29100</v>
      </c>
      <c r="H6" s="14">
        <f t="shared" si="1"/>
        <v>1616.6666666666667</v>
      </c>
      <c r="I6" s="14">
        <f t="shared" si="2"/>
        <v>300</v>
      </c>
      <c r="J6" s="14">
        <v>0</v>
      </c>
      <c r="K6" s="14">
        <v>0</v>
      </c>
      <c r="L6" s="14">
        <f t="shared" si="3"/>
        <v>1916.6666666666667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5.75" x14ac:dyDescent="0.25">
      <c r="A7" s="16">
        <f t="shared" si="4"/>
        <v>6</v>
      </c>
      <c r="B7" s="16" t="s">
        <v>51</v>
      </c>
      <c r="C7" s="16" t="s">
        <v>40</v>
      </c>
      <c r="D7" s="16" t="s">
        <v>52</v>
      </c>
      <c r="E7" s="17">
        <v>19</v>
      </c>
      <c r="F7" s="14">
        <v>2134</v>
      </c>
      <c r="G7" s="14">
        <f t="shared" si="0"/>
        <v>25608</v>
      </c>
      <c r="H7" s="14">
        <f t="shared" si="1"/>
        <v>1422.6666666666667</v>
      </c>
      <c r="I7" s="14">
        <f t="shared" si="2"/>
        <v>300</v>
      </c>
      <c r="J7" s="14">
        <v>0</v>
      </c>
      <c r="K7" s="14">
        <v>0</v>
      </c>
      <c r="L7" s="14">
        <f t="shared" si="3"/>
        <v>1722.6666666666667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4" ht="15.75" x14ac:dyDescent="0.25">
      <c r="A8" s="16">
        <f t="shared" si="4"/>
        <v>7</v>
      </c>
      <c r="B8" s="16" t="s">
        <v>53</v>
      </c>
      <c r="C8" s="16" t="s">
        <v>40</v>
      </c>
      <c r="D8" s="16" t="s">
        <v>54</v>
      </c>
      <c r="E8" s="17">
        <v>9</v>
      </c>
      <c r="F8" s="14">
        <v>1001</v>
      </c>
      <c r="G8" s="14">
        <f t="shared" si="0"/>
        <v>12012</v>
      </c>
      <c r="H8" s="14">
        <f t="shared" si="1"/>
        <v>667.33333333333337</v>
      </c>
      <c r="I8" s="14">
        <f t="shared" si="2"/>
        <v>300</v>
      </c>
      <c r="J8" s="14">
        <v>0</v>
      </c>
      <c r="K8" s="14">
        <v>0</v>
      </c>
      <c r="L8" s="14">
        <f t="shared" si="3"/>
        <v>967.33333333333337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5.75" x14ac:dyDescent="0.25">
      <c r="A9" s="16">
        <f t="shared" si="4"/>
        <v>8</v>
      </c>
      <c r="B9" s="16" t="s">
        <v>55</v>
      </c>
      <c r="C9" s="16" t="s">
        <v>40</v>
      </c>
      <c r="D9" s="16" t="s">
        <v>56</v>
      </c>
      <c r="E9" s="17">
        <v>19</v>
      </c>
      <c r="F9" s="14">
        <v>2100</v>
      </c>
      <c r="G9" s="14">
        <f t="shared" si="0"/>
        <v>25200</v>
      </c>
      <c r="H9" s="14">
        <f t="shared" si="1"/>
        <v>1400</v>
      </c>
      <c r="I9" s="14">
        <f t="shared" si="2"/>
        <v>300</v>
      </c>
      <c r="J9" s="14">
        <v>0</v>
      </c>
      <c r="K9" s="14">
        <v>0</v>
      </c>
      <c r="L9" s="14">
        <f t="shared" si="3"/>
        <v>1700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5.75" x14ac:dyDescent="0.25">
      <c r="A10" s="16">
        <f t="shared" si="4"/>
        <v>9</v>
      </c>
      <c r="B10" s="16" t="s">
        <v>57</v>
      </c>
      <c r="C10" s="16" t="s">
        <v>40</v>
      </c>
      <c r="D10" s="16" t="s">
        <v>58</v>
      </c>
      <c r="E10" s="17">
        <v>13</v>
      </c>
      <c r="F10" s="14">
        <v>1412</v>
      </c>
      <c r="G10" s="14">
        <f t="shared" si="0"/>
        <v>16944</v>
      </c>
      <c r="H10" s="14">
        <f t="shared" si="1"/>
        <v>941.33333333333337</v>
      </c>
      <c r="I10" s="14">
        <f t="shared" si="2"/>
        <v>300</v>
      </c>
      <c r="J10" s="14">
        <v>0</v>
      </c>
      <c r="K10" s="14">
        <v>0</v>
      </c>
      <c r="L10" s="14">
        <f t="shared" si="3"/>
        <v>1241.3333333333335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15.75" x14ac:dyDescent="0.25">
      <c r="A11" s="16">
        <f t="shared" si="4"/>
        <v>10</v>
      </c>
      <c r="B11" s="16" t="s">
        <v>59</v>
      </c>
      <c r="C11" s="16" t="s">
        <v>40</v>
      </c>
      <c r="D11" s="16" t="s">
        <v>60</v>
      </c>
      <c r="E11" s="17">
        <v>7</v>
      </c>
      <c r="F11" s="14">
        <v>917</v>
      </c>
      <c r="G11" s="14">
        <f t="shared" si="0"/>
        <v>11004</v>
      </c>
      <c r="H11" s="14">
        <f t="shared" si="1"/>
        <v>611.33333333333337</v>
      </c>
      <c r="I11" s="14">
        <f t="shared" si="2"/>
        <v>300</v>
      </c>
      <c r="J11" s="14">
        <v>0</v>
      </c>
      <c r="K11" s="14">
        <v>0</v>
      </c>
      <c r="L11" s="14">
        <f t="shared" si="3"/>
        <v>911.33333333333337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4" ht="15.75" x14ac:dyDescent="0.25">
      <c r="A12" s="16">
        <f t="shared" si="4"/>
        <v>11</v>
      </c>
      <c r="B12" s="16" t="s">
        <v>61</v>
      </c>
      <c r="C12" s="16" t="s">
        <v>40</v>
      </c>
      <c r="D12" s="16" t="s">
        <v>62</v>
      </c>
      <c r="E12" s="17">
        <v>9</v>
      </c>
      <c r="F12" s="14">
        <v>1001</v>
      </c>
      <c r="G12" s="14">
        <f t="shared" si="0"/>
        <v>12012</v>
      </c>
      <c r="H12" s="14">
        <f t="shared" si="1"/>
        <v>667.33333333333337</v>
      </c>
      <c r="I12" s="14">
        <f t="shared" si="2"/>
        <v>300</v>
      </c>
      <c r="J12" s="14">
        <v>0</v>
      </c>
      <c r="K12" s="14">
        <v>0</v>
      </c>
      <c r="L12" s="14">
        <f t="shared" si="3"/>
        <v>967.33333333333337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4" ht="15.75" x14ac:dyDescent="0.25">
      <c r="A13" s="16">
        <f t="shared" si="4"/>
        <v>12</v>
      </c>
      <c r="B13" s="16" t="s">
        <v>63</v>
      </c>
      <c r="C13" s="16" t="s">
        <v>64</v>
      </c>
      <c r="D13" s="16" t="s">
        <v>65</v>
      </c>
      <c r="E13" s="17">
        <v>4</v>
      </c>
      <c r="F13" s="14">
        <v>722</v>
      </c>
      <c r="G13" s="14">
        <f t="shared" si="0"/>
        <v>8664</v>
      </c>
      <c r="H13" s="14">
        <f t="shared" si="1"/>
        <v>481.33333333333331</v>
      </c>
      <c r="I13" s="14">
        <f t="shared" si="2"/>
        <v>300</v>
      </c>
      <c r="J13" s="14">
        <v>0</v>
      </c>
      <c r="K13" s="14">
        <v>0</v>
      </c>
      <c r="L13" s="14">
        <f t="shared" si="3"/>
        <v>781.33333333333326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4" ht="15.75" x14ac:dyDescent="0.25">
      <c r="A14" s="16">
        <f t="shared" si="4"/>
        <v>13</v>
      </c>
      <c r="B14" s="16" t="s">
        <v>66</v>
      </c>
      <c r="C14" s="16" t="s">
        <v>40</v>
      </c>
      <c r="D14" s="16" t="s">
        <v>67</v>
      </c>
      <c r="E14" s="17">
        <v>5</v>
      </c>
      <c r="F14" s="14">
        <v>775</v>
      </c>
      <c r="G14" s="14">
        <f t="shared" si="0"/>
        <v>9300</v>
      </c>
      <c r="H14" s="14">
        <f t="shared" si="1"/>
        <v>516.66666666666663</v>
      </c>
      <c r="I14" s="14">
        <f t="shared" si="2"/>
        <v>300</v>
      </c>
      <c r="J14" s="14">
        <v>0</v>
      </c>
      <c r="K14" s="14">
        <v>0</v>
      </c>
      <c r="L14" s="14">
        <f t="shared" si="3"/>
        <v>816.66666666666663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4" ht="15.75" x14ac:dyDescent="0.25">
      <c r="A15" s="16">
        <f t="shared" si="4"/>
        <v>14</v>
      </c>
      <c r="B15" s="16" t="s">
        <v>68</v>
      </c>
      <c r="C15" s="16" t="s">
        <v>40</v>
      </c>
      <c r="D15" s="16" t="s">
        <v>69</v>
      </c>
      <c r="E15" s="17">
        <v>15</v>
      </c>
      <c r="F15" s="14">
        <v>1761</v>
      </c>
      <c r="G15" s="14">
        <f t="shared" si="0"/>
        <v>21132</v>
      </c>
      <c r="H15" s="14">
        <f t="shared" si="1"/>
        <v>1174</v>
      </c>
      <c r="I15" s="14">
        <f t="shared" si="2"/>
        <v>300</v>
      </c>
      <c r="J15" s="14">
        <v>0</v>
      </c>
      <c r="K15" s="14">
        <v>0</v>
      </c>
      <c r="L15" s="14">
        <f t="shared" si="3"/>
        <v>1474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4" ht="15.75" x14ac:dyDescent="0.25">
      <c r="A16" s="16">
        <f t="shared" si="4"/>
        <v>15</v>
      </c>
      <c r="B16" s="16" t="s">
        <v>66</v>
      </c>
      <c r="C16" s="16" t="s">
        <v>40</v>
      </c>
      <c r="D16" s="16" t="s">
        <v>70</v>
      </c>
      <c r="E16" s="17">
        <v>5</v>
      </c>
      <c r="F16" s="14">
        <v>775</v>
      </c>
      <c r="G16" s="14">
        <f t="shared" si="0"/>
        <v>9300</v>
      </c>
      <c r="H16" s="14">
        <f t="shared" si="1"/>
        <v>516.66666666666663</v>
      </c>
      <c r="I16" s="14">
        <f t="shared" si="2"/>
        <v>300</v>
      </c>
      <c r="J16" s="14">
        <v>0</v>
      </c>
      <c r="K16" s="14">
        <v>0</v>
      </c>
      <c r="L16" s="14">
        <f t="shared" si="3"/>
        <v>816.66666666666663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x14ac:dyDescent="0.25">
      <c r="A17" s="16">
        <f t="shared" si="4"/>
        <v>16</v>
      </c>
      <c r="B17" s="16" t="s">
        <v>71</v>
      </c>
      <c r="C17" s="16" t="s">
        <v>40</v>
      </c>
      <c r="D17" s="16" t="s">
        <v>72</v>
      </c>
      <c r="E17" s="17">
        <v>7</v>
      </c>
      <c r="F17" s="14">
        <v>917</v>
      </c>
      <c r="G17" s="14">
        <f t="shared" si="0"/>
        <v>11004</v>
      </c>
      <c r="H17" s="14">
        <f t="shared" si="1"/>
        <v>611.33333333333337</v>
      </c>
      <c r="I17" s="14">
        <f t="shared" si="2"/>
        <v>300</v>
      </c>
      <c r="J17" s="14">
        <v>0</v>
      </c>
      <c r="K17" s="14">
        <v>0</v>
      </c>
      <c r="L17" s="14">
        <f t="shared" si="3"/>
        <v>911.33333333333337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.75" x14ac:dyDescent="0.25">
      <c r="A18" s="16">
        <f t="shared" si="4"/>
        <v>17</v>
      </c>
      <c r="B18" s="16" t="s">
        <v>73</v>
      </c>
      <c r="C18" s="16" t="s">
        <v>40</v>
      </c>
      <c r="D18" s="16" t="s">
        <v>74</v>
      </c>
      <c r="E18" s="17">
        <v>20</v>
      </c>
      <c r="F18" s="14">
        <v>2300</v>
      </c>
      <c r="G18" s="14">
        <f t="shared" si="0"/>
        <v>27600</v>
      </c>
      <c r="H18" s="14">
        <f t="shared" si="1"/>
        <v>1533.3333333333333</v>
      </c>
      <c r="I18" s="14">
        <f t="shared" si="2"/>
        <v>300</v>
      </c>
      <c r="J18" s="14">
        <v>0</v>
      </c>
      <c r="K18" s="14">
        <v>0</v>
      </c>
      <c r="L18" s="14">
        <f t="shared" si="3"/>
        <v>1833.3333333333333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 x14ac:dyDescent="0.25">
      <c r="A19" s="16">
        <f t="shared" si="4"/>
        <v>18</v>
      </c>
      <c r="B19" s="16" t="s">
        <v>66</v>
      </c>
      <c r="C19" s="16" t="s">
        <v>40</v>
      </c>
      <c r="D19" s="16" t="s">
        <v>75</v>
      </c>
      <c r="E19" s="17">
        <v>5</v>
      </c>
      <c r="F19" s="14">
        <v>775</v>
      </c>
      <c r="G19" s="14">
        <f t="shared" si="0"/>
        <v>9300</v>
      </c>
      <c r="H19" s="14">
        <f t="shared" si="1"/>
        <v>516.66666666666663</v>
      </c>
      <c r="I19" s="14">
        <f t="shared" si="2"/>
        <v>300</v>
      </c>
      <c r="J19" s="14">
        <v>0</v>
      </c>
      <c r="K19" s="14">
        <v>0</v>
      </c>
      <c r="L19" s="14">
        <f t="shared" si="3"/>
        <v>816.66666666666663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.75" x14ac:dyDescent="0.25">
      <c r="A20" s="16">
        <f t="shared" si="4"/>
        <v>19</v>
      </c>
      <c r="B20" s="16" t="s">
        <v>76</v>
      </c>
      <c r="C20" s="16" t="s">
        <v>64</v>
      </c>
      <c r="D20" s="16" t="s">
        <v>77</v>
      </c>
      <c r="E20" s="17">
        <v>4</v>
      </c>
      <c r="F20" s="14">
        <v>722</v>
      </c>
      <c r="G20" s="14">
        <f t="shared" si="0"/>
        <v>8664</v>
      </c>
      <c r="H20" s="14">
        <f t="shared" si="1"/>
        <v>481.33333333333331</v>
      </c>
      <c r="I20" s="14">
        <f t="shared" si="2"/>
        <v>300</v>
      </c>
      <c r="J20" s="14">
        <v>189.57</v>
      </c>
      <c r="K20" s="14">
        <v>0</v>
      </c>
      <c r="L20" s="14">
        <f t="shared" si="3"/>
        <v>970.90333333333319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.75" x14ac:dyDescent="0.25">
      <c r="A21" s="16">
        <f t="shared" si="4"/>
        <v>20</v>
      </c>
      <c r="B21" s="16" t="s">
        <v>78</v>
      </c>
      <c r="C21" s="16" t="s">
        <v>40</v>
      </c>
      <c r="D21" s="16" t="s">
        <v>79</v>
      </c>
      <c r="E21" s="17">
        <v>7</v>
      </c>
      <c r="F21" s="14">
        <v>917</v>
      </c>
      <c r="G21" s="14">
        <f t="shared" si="0"/>
        <v>11004</v>
      </c>
      <c r="H21" s="14">
        <f t="shared" si="1"/>
        <v>611.33333333333337</v>
      </c>
      <c r="I21" s="14">
        <f t="shared" si="2"/>
        <v>300</v>
      </c>
      <c r="J21" s="14">
        <v>0</v>
      </c>
      <c r="K21" s="14">
        <v>0</v>
      </c>
      <c r="L21" s="14">
        <f t="shared" si="3"/>
        <v>911.33333333333337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.75" x14ac:dyDescent="0.25">
      <c r="A22" s="16">
        <f t="shared" si="4"/>
        <v>21</v>
      </c>
      <c r="B22" s="16" t="s">
        <v>80</v>
      </c>
      <c r="C22" s="16" t="s">
        <v>40</v>
      </c>
      <c r="D22" s="16" t="s">
        <v>81</v>
      </c>
      <c r="E22" s="17">
        <v>20</v>
      </c>
      <c r="F22" s="14">
        <v>2100</v>
      </c>
      <c r="G22" s="14">
        <f t="shared" si="0"/>
        <v>25200</v>
      </c>
      <c r="H22" s="14">
        <f t="shared" si="1"/>
        <v>1400</v>
      </c>
      <c r="I22" s="14">
        <f t="shared" si="2"/>
        <v>300</v>
      </c>
      <c r="J22" s="14">
        <v>0</v>
      </c>
      <c r="K22" s="14">
        <v>0</v>
      </c>
      <c r="L22" s="14">
        <f t="shared" si="3"/>
        <v>1700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.75" x14ac:dyDescent="0.25">
      <c r="A23" s="16">
        <f t="shared" si="4"/>
        <v>22</v>
      </c>
      <c r="B23" s="16" t="s">
        <v>78</v>
      </c>
      <c r="C23" s="16" t="s">
        <v>40</v>
      </c>
      <c r="D23" s="16" t="s">
        <v>82</v>
      </c>
      <c r="E23" s="17">
        <v>7</v>
      </c>
      <c r="F23" s="14">
        <v>917</v>
      </c>
      <c r="G23" s="14">
        <f t="shared" si="0"/>
        <v>11004</v>
      </c>
      <c r="H23" s="14">
        <f t="shared" si="1"/>
        <v>611.33333333333337</v>
      </c>
      <c r="I23" s="14">
        <f t="shared" si="2"/>
        <v>300</v>
      </c>
      <c r="J23" s="14">
        <v>0</v>
      </c>
      <c r="K23" s="14">
        <v>0</v>
      </c>
      <c r="L23" s="14">
        <f t="shared" si="3"/>
        <v>911.33333333333337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 x14ac:dyDescent="0.25">
      <c r="A24" s="16">
        <f t="shared" si="4"/>
        <v>23</v>
      </c>
      <c r="B24" s="16" t="s">
        <v>83</v>
      </c>
      <c r="C24" s="16" t="s">
        <v>40</v>
      </c>
      <c r="D24" s="16" t="s">
        <v>84</v>
      </c>
      <c r="E24" s="17" t="s">
        <v>85</v>
      </c>
      <c r="F24" s="14">
        <v>2500</v>
      </c>
      <c r="G24" s="14">
        <f t="shared" si="0"/>
        <v>30000</v>
      </c>
      <c r="H24" s="14">
        <f t="shared" si="1"/>
        <v>1666.6666666666667</v>
      </c>
      <c r="I24" s="14">
        <f t="shared" si="2"/>
        <v>300</v>
      </c>
      <c r="J24" s="14">
        <v>0</v>
      </c>
      <c r="K24" s="14">
        <v>0</v>
      </c>
      <c r="L24" s="14">
        <f t="shared" si="3"/>
        <v>1966.6666666666667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.75" x14ac:dyDescent="0.25">
      <c r="A25" s="16">
        <f t="shared" si="4"/>
        <v>24</v>
      </c>
      <c r="B25" s="16" t="s">
        <v>86</v>
      </c>
      <c r="C25" s="16" t="s">
        <v>40</v>
      </c>
      <c r="D25" s="16" t="s">
        <v>87</v>
      </c>
      <c r="E25" s="17" t="s">
        <v>85</v>
      </c>
      <c r="F25" s="14">
        <v>2500</v>
      </c>
      <c r="G25" s="14">
        <f t="shared" si="0"/>
        <v>30000</v>
      </c>
      <c r="H25" s="14">
        <f t="shared" si="1"/>
        <v>1666.6666666666667</v>
      </c>
      <c r="I25" s="14">
        <f t="shared" si="2"/>
        <v>300</v>
      </c>
      <c r="J25" s="14">
        <v>0</v>
      </c>
      <c r="K25" s="14">
        <v>0</v>
      </c>
      <c r="L25" s="14">
        <f t="shared" si="3"/>
        <v>1966.6666666666667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 x14ac:dyDescent="0.25">
      <c r="A26" s="16">
        <f t="shared" si="4"/>
        <v>25</v>
      </c>
      <c r="B26" s="16" t="s">
        <v>61</v>
      </c>
      <c r="C26" s="16" t="s">
        <v>40</v>
      </c>
      <c r="D26" s="16" t="s">
        <v>88</v>
      </c>
      <c r="E26" s="17">
        <v>9</v>
      </c>
      <c r="F26" s="14">
        <v>1001</v>
      </c>
      <c r="G26" s="14">
        <f t="shared" si="0"/>
        <v>12012</v>
      </c>
      <c r="H26" s="14">
        <f t="shared" si="1"/>
        <v>667.33333333333337</v>
      </c>
      <c r="I26" s="14">
        <f t="shared" si="2"/>
        <v>300</v>
      </c>
      <c r="J26" s="14">
        <v>0</v>
      </c>
      <c r="K26" s="14">
        <v>0</v>
      </c>
      <c r="L26" s="14">
        <f t="shared" si="3"/>
        <v>967.33333333333337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.75" x14ac:dyDescent="0.25">
      <c r="A27" s="16">
        <f t="shared" si="4"/>
        <v>26</v>
      </c>
      <c r="B27" s="16" t="s">
        <v>89</v>
      </c>
      <c r="C27" s="16" t="s">
        <v>40</v>
      </c>
      <c r="D27" s="16" t="s">
        <v>90</v>
      </c>
      <c r="E27" s="17">
        <v>11</v>
      </c>
      <c r="F27" s="14">
        <v>1186</v>
      </c>
      <c r="G27" s="14">
        <f t="shared" si="0"/>
        <v>14232</v>
      </c>
      <c r="H27" s="14">
        <f t="shared" si="1"/>
        <v>790.66666666666663</v>
      </c>
      <c r="I27" s="14">
        <f t="shared" si="2"/>
        <v>300</v>
      </c>
      <c r="J27" s="14">
        <v>0</v>
      </c>
      <c r="K27" s="14">
        <v>0</v>
      </c>
      <c r="L27" s="14">
        <f t="shared" si="3"/>
        <v>1090.6666666666665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.75" x14ac:dyDescent="0.25">
      <c r="A28" s="16">
        <f t="shared" si="4"/>
        <v>27</v>
      </c>
      <c r="B28" s="16" t="s">
        <v>91</v>
      </c>
      <c r="C28" s="16" t="s">
        <v>40</v>
      </c>
      <c r="D28" s="16" t="s">
        <v>92</v>
      </c>
      <c r="E28" s="17">
        <v>11</v>
      </c>
      <c r="F28" s="14">
        <v>1186</v>
      </c>
      <c r="G28" s="14">
        <f t="shared" si="0"/>
        <v>14232</v>
      </c>
      <c r="H28" s="14">
        <f t="shared" si="1"/>
        <v>790.66666666666663</v>
      </c>
      <c r="I28" s="14">
        <f t="shared" si="2"/>
        <v>300</v>
      </c>
      <c r="J28" s="14">
        <v>0</v>
      </c>
      <c r="K28" s="14">
        <v>0</v>
      </c>
      <c r="L28" s="14">
        <f t="shared" si="3"/>
        <v>1090.6666666666665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.75" x14ac:dyDescent="0.25">
      <c r="A29" s="16">
        <f t="shared" si="4"/>
        <v>28</v>
      </c>
      <c r="B29" s="16" t="s">
        <v>93</v>
      </c>
      <c r="C29" s="16" t="s">
        <v>40</v>
      </c>
      <c r="D29" s="16" t="s">
        <v>94</v>
      </c>
      <c r="E29" s="17">
        <v>15</v>
      </c>
      <c r="F29" s="14">
        <v>1612</v>
      </c>
      <c r="G29" s="14">
        <f t="shared" si="0"/>
        <v>19344</v>
      </c>
      <c r="H29" s="14">
        <f t="shared" si="1"/>
        <v>1074.6666666666667</v>
      </c>
      <c r="I29" s="14">
        <f t="shared" si="2"/>
        <v>300</v>
      </c>
      <c r="J29" s="14">
        <v>0</v>
      </c>
      <c r="K29" s="14">
        <v>0</v>
      </c>
      <c r="L29" s="14">
        <f t="shared" si="3"/>
        <v>1374.6666666666667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.75" x14ac:dyDescent="0.25">
      <c r="A30" s="16">
        <f t="shared" si="4"/>
        <v>29</v>
      </c>
      <c r="B30" s="16" t="s">
        <v>95</v>
      </c>
      <c r="C30" s="16" t="s">
        <v>40</v>
      </c>
      <c r="D30" s="16" t="s">
        <v>96</v>
      </c>
      <c r="E30" s="17">
        <v>11</v>
      </c>
      <c r="F30" s="14">
        <v>1186</v>
      </c>
      <c r="G30" s="14">
        <f t="shared" si="0"/>
        <v>14232</v>
      </c>
      <c r="H30" s="14">
        <f t="shared" si="1"/>
        <v>790.66666666666663</v>
      </c>
      <c r="I30" s="14">
        <f t="shared" si="2"/>
        <v>300</v>
      </c>
      <c r="J30" s="14">
        <v>0</v>
      </c>
      <c r="K30" s="14">
        <v>0</v>
      </c>
      <c r="L30" s="14">
        <f t="shared" si="3"/>
        <v>1090.6666666666665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x14ac:dyDescent="0.25">
      <c r="A31" s="16">
        <f t="shared" si="4"/>
        <v>30</v>
      </c>
      <c r="B31" s="16" t="s">
        <v>97</v>
      </c>
      <c r="C31" s="16" t="s">
        <v>40</v>
      </c>
      <c r="D31" s="16" t="s">
        <v>98</v>
      </c>
      <c r="E31" s="17">
        <v>21</v>
      </c>
      <c r="F31" s="14">
        <v>1612</v>
      </c>
      <c r="G31" s="14">
        <f t="shared" si="0"/>
        <v>19344</v>
      </c>
      <c r="H31" s="14">
        <f t="shared" si="1"/>
        <v>1074.6666666666667</v>
      </c>
      <c r="I31" s="14">
        <f t="shared" si="2"/>
        <v>300</v>
      </c>
      <c r="J31" s="14">
        <v>0</v>
      </c>
      <c r="K31" s="14">
        <v>0</v>
      </c>
      <c r="L31" s="14">
        <f t="shared" si="3"/>
        <v>1374.6666666666667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.75" x14ac:dyDescent="0.25">
      <c r="A32" s="16">
        <f t="shared" si="4"/>
        <v>31</v>
      </c>
      <c r="B32" s="16" t="s">
        <v>99</v>
      </c>
      <c r="C32" s="16" t="s">
        <v>40</v>
      </c>
      <c r="D32" s="16" t="s">
        <v>100</v>
      </c>
      <c r="E32" s="17">
        <v>16</v>
      </c>
      <c r="F32" s="14">
        <v>1612</v>
      </c>
      <c r="G32" s="14">
        <f t="shared" si="0"/>
        <v>19344</v>
      </c>
      <c r="H32" s="14">
        <f t="shared" si="1"/>
        <v>1074.6666666666667</v>
      </c>
      <c r="I32" s="14">
        <f t="shared" si="2"/>
        <v>300</v>
      </c>
      <c r="J32" s="14">
        <v>0</v>
      </c>
      <c r="K32" s="14">
        <v>0</v>
      </c>
      <c r="L32" s="14">
        <f t="shared" si="3"/>
        <v>1374.6666666666667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.75" x14ac:dyDescent="0.25">
      <c r="A33" s="16">
        <f t="shared" si="4"/>
        <v>32</v>
      </c>
      <c r="B33" s="16" t="s">
        <v>101</v>
      </c>
      <c r="C33" s="16" t="s">
        <v>40</v>
      </c>
      <c r="D33" s="16" t="s">
        <v>102</v>
      </c>
      <c r="E33" s="17" t="s">
        <v>42</v>
      </c>
      <c r="F33" s="14">
        <v>3000</v>
      </c>
      <c r="G33" s="14">
        <f t="shared" si="0"/>
        <v>36000</v>
      </c>
      <c r="H33" s="14">
        <f t="shared" si="1"/>
        <v>2000</v>
      </c>
      <c r="I33" s="14">
        <f t="shared" si="2"/>
        <v>300</v>
      </c>
      <c r="J33" s="14">
        <v>0</v>
      </c>
      <c r="K33" s="14">
        <v>0</v>
      </c>
      <c r="L33" s="14">
        <f t="shared" si="3"/>
        <v>2300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.75" x14ac:dyDescent="0.25">
      <c r="A34" s="16">
        <f t="shared" si="4"/>
        <v>33</v>
      </c>
      <c r="B34" s="16" t="s">
        <v>103</v>
      </c>
      <c r="C34" s="16" t="s">
        <v>40</v>
      </c>
      <c r="D34" s="16" t="s">
        <v>104</v>
      </c>
      <c r="E34" s="17">
        <v>5</v>
      </c>
      <c r="F34" s="14">
        <v>775</v>
      </c>
      <c r="G34" s="14">
        <f t="shared" si="0"/>
        <v>9300</v>
      </c>
      <c r="H34" s="14">
        <f t="shared" si="1"/>
        <v>516.66666666666663</v>
      </c>
      <c r="I34" s="14">
        <f t="shared" si="2"/>
        <v>300</v>
      </c>
      <c r="J34" s="14">
        <v>454.8</v>
      </c>
      <c r="K34" s="14">
        <v>0</v>
      </c>
      <c r="L34" s="14">
        <f t="shared" si="3"/>
        <v>1271.4666666666667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.75" x14ac:dyDescent="0.25">
      <c r="A35" s="16">
        <f t="shared" si="4"/>
        <v>34</v>
      </c>
      <c r="B35" s="16" t="s">
        <v>105</v>
      </c>
      <c r="C35" s="16" t="s">
        <v>40</v>
      </c>
      <c r="D35" s="16" t="s">
        <v>106</v>
      </c>
      <c r="E35" s="17">
        <v>15</v>
      </c>
      <c r="F35" s="14">
        <v>1612</v>
      </c>
      <c r="G35" s="14">
        <f t="shared" si="0"/>
        <v>19344</v>
      </c>
      <c r="H35" s="14">
        <f t="shared" si="1"/>
        <v>1074.6666666666667</v>
      </c>
      <c r="I35" s="14">
        <f t="shared" si="2"/>
        <v>300</v>
      </c>
      <c r="J35" s="14">
        <v>0</v>
      </c>
      <c r="K35" s="14">
        <v>0</v>
      </c>
      <c r="L35" s="14">
        <f t="shared" si="3"/>
        <v>1374.6666666666667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.75" x14ac:dyDescent="0.25">
      <c r="A36" s="16">
        <f t="shared" si="4"/>
        <v>35</v>
      </c>
      <c r="B36" s="16" t="s">
        <v>107</v>
      </c>
      <c r="C36" s="16" t="s">
        <v>40</v>
      </c>
      <c r="D36" s="16" t="s">
        <v>81</v>
      </c>
      <c r="E36" s="17">
        <v>20</v>
      </c>
      <c r="F36" s="14">
        <v>2100</v>
      </c>
      <c r="G36" s="14">
        <f t="shared" si="0"/>
        <v>25200</v>
      </c>
      <c r="H36" s="14">
        <f t="shared" si="1"/>
        <v>1400</v>
      </c>
      <c r="I36" s="14">
        <f t="shared" si="2"/>
        <v>300</v>
      </c>
      <c r="J36" s="14">
        <v>0</v>
      </c>
      <c r="K36" s="14">
        <v>150</v>
      </c>
      <c r="L36" s="14">
        <f t="shared" si="3"/>
        <v>1850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.75" x14ac:dyDescent="0.25">
      <c r="A37" s="16">
        <f t="shared" si="4"/>
        <v>36</v>
      </c>
      <c r="B37" s="16" t="s">
        <v>108</v>
      </c>
      <c r="C37" s="16" t="s">
        <v>40</v>
      </c>
      <c r="D37" s="16" t="s">
        <v>109</v>
      </c>
      <c r="E37" s="17">
        <v>11</v>
      </c>
      <c r="F37" s="14">
        <v>1312</v>
      </c>
      <c r="G37" s="14">
        <f t="shared" si="0"/>
        <v>15744</v>
      </c>
      <c r="H37" s="14">
        <f t="shared" si="1"/>
        <v>874.66666666666663</v>
      </c>
      <c r="I37" s="14">
        <f t="shared" si="2"/>
        <v>300</v>
      </c>
      <c r="J37" s="14">
        <v>0</v>
      </c>
      <c r="K37" s="14">
        <v>0</v>
      </c>
      <c r="L37" s="14">
        <f t="shared" si="3"/>
        <v>1174.6666666666665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.75" x14ac:dyDescent="0.25">
      <c r="A38" s="16">
        <f t="shared" si="4"/>
        <v>37</v>
      </c>
      <c r="B38" s="16" t="s">
        <v>110</v>
      </c>
      <c r="C38" s="16" t="s">
        <v>40</v>
      </c>
      <c r="D38" s="16" t="s">
        <v>111</v>
      </c>
      <c r="E38" s="17" t="s">
        <v>85</v>
      </c>
      <c r="F38" s="14">
        <v>2500</v>
      </c>
      <c r="G38" s="14">
        <f t="shared" si="0"/>
        <v>30000</v>
      </c>
      <c r="H38" s="14">
        <f t="shared" si="1"/>
        <v>1666.6666666666667</v>
      </c>
      <c r="I38" s="14">
        <f t="shared" si="2"/>
        <v>300</v>
      </c>
      <c r="J38" s="14">
        <v>0</v>
      </c>
      <c r="K38" s="14">
        <v>0</v>
      </c>
      <c r="L38" s="14">
        <f t="shared" si="3"/>
        <v>1966.6666666666667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.75" x14ac:dyDescent="0.25">
      <c r="A39" s="16">
        <f t="shared" si="4"/>
        <v>38</v>
      </c>
      <c r="B39" s="16" t="s">
        <v>112</v>
      </c>
      <c r="C39" s="16" t="s">
        <v>40</v>
      </c>
      <c r="D39" s="16" t="s">
        <v>113</v>
      </c>
      <c r="E39" s="17" t="s">
        <v>85</v>
      </c>
      <c r="F39" s="14">
        <v>2500</v>
      </c>
      <c r="G39" s="14">
        <f t="shared" si="0"/>
        <v>30000</v>
      </c>
      <c r="H39" s="14">
        <f t="shared" si="1"/>
        <v>1666.6666666666667</v>
      </c>
      <c r="I39" s="14">
        <f t="shared" si="2"/>
        <v>300</v>
      </c>
      <c r="J39" s="14">
        <v>0</v>
      </c>
      <c r="K39" s="14">
        <v>0</v>
      </c>
      <c r="L39" s="14">
        <f t="shared" si="3"/>
        <v>1966.6666666666667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.75" x14ac:dyDescent="0.25">
      <c r="A40" s="16">
        <f t="shared" si="4"/>
        <v>39</v>
      </c>
      <c r="B40" s="16" t="s">
        <v>53</v>
      </c>
      <c r="C40" s="16" t="s">
        <v>40</v>
      </c>
      <c r="D40" s="16" t="s">
        <v>114</v>
      </c>
      <c r="E40" s="17">
        <v>9</v>
      </c>
      <c r="F40" s="14">
        <v>1001</v>
      </c>
      <c r="G40" s="14">
        <f t="shared" si="0"/>
        <v>12012</v>
      </c>
      <c r="H40" s="14">
        <f t="shared" si="1"/>
        <v>667.33333333333337</v>
      </c>
      <c r="I40" s="14">
        <f t="shared" si="2"/>
        <v>300</v>
      </c>
      <c r="J40" s="14">
        <v>0</v>
      </c>
      <c r="K40" s="14">
        <v>0</v>
      </c>
      <c r="L40" s="14">
        <f t="shared" si="3"/>
        <v>967.33333333333337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.75" x14ac:dyDescent="0.25">
      <c r="A41" s="16">
        <f t="shared" si="4"/>
        <v>40</v>
      </c>
      <c r="B41" s="16" t="s">
        <v>115</v>
      </c>
      <c r="C41" s="16" t="s">
        <v>40</v>
      </c>
      <c r="D41" s="16" t="s">
        <v>116</v>
      </c>
      <c r="E41" s="17">
        <v>6</v>
      </c>
      <c r="F41" s="14">
        <v>833</v>
      </c>
      <c r="G41" s="14">
        <f t="shared" si="0"/>
        <v>9996</v>
      </c>
      <c r="H41" s="14">
        <f t="shared" si="1"/>
        <v>555.33333333333337</v>
      </c>
      <c r="I41" s="14">
        <f t="shared" si="2"/>
        <v>300</v>
      </c>
      <c r="J41" s="14">
        <v>0</v>
      </c>
      <c r="K41" s="14">
        <v>0</v>
      </c>
      <c r="L41" s="14">
        <f t="shared" si="3"/>
        <v>855.33333333333337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.75" x14ac:dyDescent="0.25">
      <c r="A42" s="16">
        <f t="shared" si="4"/>
        <v>41</v>
      </c>
      <c r="B42" s="16" t="s">
        <v>61</v>
      </c>
      <c r="C42" s="16" t="s">
        <v>40</v>
      </c>
      <c r="D42" s="16" t="s">
        <v>117</v>
      </c>
      <c r="E42" s="17">
        <v>9</v>
      </c>
      <c r="F42" s="14">
        <v>1001</v>
      </c>
      <c r="G42" s="14">
        <f t="shared" si="0"/>
        <v>12012</v>
      </c>
      <c r="H42" s="14">
        <f t="shared" si="1"/>
        <v>667.33333333333337</v>
      </c>
      <c r="I42" s="14">
        <f t="shared" si="2"/>
        <v>300</v>
      </c>
      <c r="J42" s="14">
        <v>0</v>
      </c>
      <c r="K42" s="14">
        <v>0</v>
      </c>
      <c r="L42" s="14">
        <f t="shared" si="3"/>
        <v>967.33333333333337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.75" x14ac:dyDescent="0.25">
      <c r="A43" s="16">
        <f t="shared" si="4"/>
        <v>42</v>
      </c>
      <c r="B43" s="16" t="s">
        <v>61</v>
      </c>
      <c r="C43" s="16" t="s">
        <v>40</v>
      </c>
      <c r="D43" s="16" t="s">
        <v>118</v>
      </c>
      <c r="E43" s="17">
        <v>9</v>
      </c>
      <c r="F43" s="14">
        <v>1001</v>
      </c>
      <c r="G43" s="14">
        <f t="shared" si="0"/>
        <v>12012</v>
      </c>
      <c r="H43" s="14">
        <f t="shared" si="1"/>
        <v>667.33333333333337</v>
      </c>
      <c r="I43" s="14">
        <f t="shared" si="2"/>
        <v>300</v>
      </c>
      <c r="J43" s="14">
        <v>0</v>
      </c>
      <c r="K43" s="14">
        <v>0</v>
      </c>
      <c r="L43" s="14">
        <f t="shared" si="3"/>
        <v>967.33333333333337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.75" x14ac:dyDescent="0.25">
      <c r="A44" s="16">
        <f t="shared" si="4"/>
        <v>43</v>
      </c>
      <c r="B44" s="16" t="s">
        <v>119</v>
      </c>
      <c r="C44" s="16" t="s">
        <v>40</v>
      </c>
      <c r="D44" s="16" t="s">
        <v>106</v>
      </c>
      <c r="E44" s="17">
        <v>15</v>
      </c>
      <c r="F44" s="14">
        <v>1612</v>
      </c>
      <c r="G44" s="14">
        <f t="shared" si="0"/>
        <v>19344</v>
      </c>
      <c r="H44" s="14">
        <f t="shared" si="1"/>
        <v>1074.6666666666667</v>
      </c>
      <c r="I44" s="14">
        <f t="shared" si="2"/>
        <v>300</v>
      </c>
      <c r="J44" s="14">
        <v>0</v>
      </c>
      <c r="K44" s="14">
        <v>0</v>
      </c>
      <c r="L44" s="14">
        <f t="shared" si="3"/>
        <v>1374.6666666666667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.75" x14ac:dyDescent="0.25">
      <c r="A45" s="16">
        <f t="shared" si="4"/>
        <v>44</v>
      </c>
      <c r="B45" s="16" t="s">
        <v>97</v>
      </c>
      <c r="C45" s="16" t="s">
        <v>40</v>
      </c>
      <c r="D45" s="16" t="s">
        <v>98</v>
      </c>
      <c r="E45" s="17">
        <v>21</v>
      </c>
      <c r="F45" s="14">
        <v>2100</v>
      </c>
      <c r="G45" s="14">
        <f t="shared" si="0"/>
        <v>25200</v>
      </c>
      <c r="H45" s="14">
        <f t="shared" si="1"/>
        <v>1400</v>
      </c>
      <c r="I45" s="14">
        <f t="shared" si="2"/>
        <v>300</v>
      </c>
      <c r="J45" s="14">
        <v>0</v>
      </c>
      <c r="K45" s="14">
        <v>0</v>
      </c>
      <c r="L45" s="14">
        <f t="shared" si="3"/>
        <v>1700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.75" x14ac:dyDescent="0.25">
      <c r="A46" s="16">
        <f t="shared" si="4"/>
        <v>45</v>
      </c>
      <c r="B46" s="16" t="s">
        <v>120</v>
      </c>
      <c r="C46" s="16" t="s">
        <v>40</v>
      </c>
      <c r="D46" s="16" t="s">
        <v>121</v>
      </c>
      <c r="E46" s="17" t="s">
        <v>85</v>
      </c>
      <c r="F46" s="14">
        <v>2500</v>
      </c>
      <c r="G46" s="14">
        <f t="shared" si="0"/>
        <v>30000</v>
      </c>
      <c r="H46" s="14">
        <f t="shared" si="1"/>
        <v>1666.6666666666667</v>
      </c>
      <c r="I46" s="14">
        <f t="shared" si="2"/>
        <v>300</v>
      </c>
      <c r="J46" s="14">
        <v>0</v>
      </c>
      <c r="K46" s="14">
        <v>0</v>
      </c>
      <c r="L46" s="14">
        <f t="shared" si="3"/>
        <v>1966.6666666666667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.75" x14ac:dyDescent="0.25">
      <c r="A47" s="16">
        <f t="shared" si="4"/>
        <v>46</v>
      </c>
      <c r="B47" s="16" t="s">
        <v>122</v>
      </c>
      <c r="C47" s="16" t="s">
        <v>40</v>
      </c>
      <c r="D47" s="16" t="s">
        <v>123</v>
      </c>
      <c r="E47" s="17">
        <v>11</v>
      </c>
      <c r="F47" s="14">
        <v>1312</v>
      </c>
      <c r="G47" s="14">
        <f t="shared" si="0"/>
        <v>15744</v>
      </c>
      <c r="H47" s="14">
        <f t="shared" si="1"/>
        <v>874.66666666666663</v>
      </c>
      <c r="I47" s="14">
        <f t="shared" si="2"/>
        <v>300</v>
      </c>
      <c r="J47" s="14">
        <v>0</v>
      </c>
      <c r="K47" s="14">
        <v>0</v>
      </c>
      <c r="L47" s="14">
        <f t="shared" si="3"/>
        <v>1174.6666666666665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.75" x14ac:dyDescent="0.25">
      <c r="A48" s="16">
        <f t="shared" si="4"/>
        <v>47</v>
      </c>
      <c r="B48" s="16" t="s">
        <v>124</v>
      </c>
      <c r="C48" s="16" t="s">
        <v>40</v>
      </c>
      <c r="D48" s="16" t="s">
        <v>125</v>
      </c>
      <c r="E48" s="17">
        <v>11</v>
      </c>
      <c r="F48" s="14">
        <v>1612</v>
      </c>
      <c r="G48" s="14">
        <f t="shared" si="0"/>
        <v>19344</v>
      </c>
      <c r="H48" s="14">
        <f t="shared" si="1"/>
        <v>1074.6666666666667</v>
      </c>
      <c r="I48" s="14">
        <f t="shared" si="2"/>
        <v>300</v>
      </c>
      <c r="J48" s="14">
        <v>0</v>
      </c>
      <c r="K48" s="14">
        <v>0</v>
      </c>
      <c r="L48" s="14">
        <f t="shared" si="3"/>
        <v>1374.6666666666667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.75" x14ac:dyDescent="0.25">
      <c r="A49" s="16">
        <f t="shared" si="4"/>
        <v>48</v>
      </c>
      <c r="B49" s="16" t="s">
        <v>126</v>
      </c>
      <c r="C49" s="16" t="s">
        <v>40</v>
      </c>
      <c r="D49" s="16" t="s">
        <v>127</v>
      </c>
      <c r="E49" s="17">
        <v>4</v>
      </c>
      <c r="F49" s="14">
        <v>722</v>
      </c>
      <c r="G49" s="14">
        <f t="shared" si="0"/>
        <v>8664</v>
      </c>
      <c r="H49" s="14">
        <f t="shared" si="1"/>
        <v>481.33333333333331</v>
      </c>
      <c r="I49" s="14">
        <f t="shared" si="2"/>
        <v>300</v>
      </c>
      <c r="J49" s="14">
        <v>0</v>
      </c>
      <c r="K49" s="14">
        <v>0</v>
      </c>
      <c r="L49" s="14">
        <f t="shared" si="3"/>
        <v>781.33333333333326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.75" x14ac:dyDescent="0.25">
      <c r="A50" s="16">
        <f t="shared" si="4"/>
        <v>49</v>
      </c>
      <c r="B50" s="16" t="s">
        <v>57</v>
      </c>
      <c r="C50" s="16" t="s">
        <v>40</v>
      </c>
      <c r="D50" s="16" t="s">
        <v>128</v>
      </c>
      <c r="E50" s="17">
        <v>13</v>
      </c>
      <c r="F50" s="14">
        <v>1412</v>
      </c>
      <c r="G50" s="14">
        <f t="shared" si="0"/>
        <v>16944</v>
      </c>
      <c r="H50" s="14">
        <f t="shared" si="1"/>
        <v>941.33333333333337</v>
      </c>
      <c r="I50" s="14">
        <f t="shared" si="2"/>
        <v>300</v>
      </c>
      <c r="J50" s="14">
        <v>0</v>
      </c>
      <c r="K50" s="14">
        <v>0</v>
      </c>
      <c r="L50" s="14">
        <f t="shared" si="3"/>
        <v>1241.3333333333335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.75" x14ac:dyDescent="0.25">
      <c r="A51" s="16">
        <f t="shared" si="4"/>
        <v>50</v>
      </c>
      <c r="B51" s="16" t="s">
        <v>129</v>
      </c>
      <c r="C51" s="16" t="s">
        <v>40</v>
      </c>
      <c r="D51" s="16" t="s">
        <v>130</v>
      </c>
      <c r="E51" s="17">
        <v>11</v>
      </c>
      <c r="F51" s="14">
        <v>1186</v>
      </c>
      <c r="G51" s="14">
        <f t="shared" si="0"/>
        <v>14232</v>
      </c>
      <c r="H51" s="14">
        <f t="shared" si="1"/>
        <v>790.66666666666663</v>
      </c>
      <c r="I51" s="14">
        <f t="shared" si="2"/>
        <v>300</v>
      </c>
      <c r="J51" s="14">
        <v>0</v>
      </c>
      <c r="K51" s="14">
        <v>0</v>
      </c>
      <c r="L51" s="14">
        <f t="shared" si="3"/>
        <v>1090.6666666666665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.75" x14ac:dyDescent="0.25">
      <c r="A52" s="16">
        <f t="shared" si="4"/>
        <v>51</v>
      </c>
      <c r="B52" s="16" t="s">
        <v>131</v>
      </c>
      <c r="C52" s="16" t="s">
        <v>40</v>
      </c>
      <c r="D52" s="16" t="s">
        <v>132</v>
      </c>
      <c r="E52" s="17">
        <v>7</v>
      </c>
      <c r="F52" s="14">
        <v>917</v>
      </c>
      <c r="G52" s="14">
        <f t="shared" si="0"/>
        <v>11004</v>
      </c>
      <c r="H52" s="14">
        <f t="shared" si="1"/>
        <v>611.33333333333337</v>
      </c>
      <c r="I52" s="14">
        <f t="shared" si="2"/>
        <v>300</v>
      </c>
      <c r="J52" s="14">
        <v>0</v>
      </c>
      <c r="K52" s="14">
        <v>0</v>
      </c>
      <c r="L52" s="14">
        <f t="shared" si="3"/>
        <v>911.33333333333337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.75" x14ac:dyDescent="0.25">
      <c r="A53" s="16">
        <f t="shared" si="4"/>
        <v>52</v>
      </c>
      <c r="B53" s="16" t="s">
        <v>133</v>
      </c>
      <c r="C53" s="16" t="s">
        <v>40</v>
      </c>
      <c r="D53" s="16" t="s">
        <v>134</v>
      </c>
      <c r="E53" s="17">
        <v>9</v>
      </c>
      <c r="F53" s="14">
        <v>1001</v>
      </c>
      <c r="G53" s="14">
        <f t="shared" si="0"/>
        <v>12012</v>
      </c>
      <c r="H53" s="14">
        <f t="shared" si="1"/>
        <v>667.33333333333337</v>
      </c>
      <c r="I53" s="14">
        <f t="shared" si="2"/>
        <v>300</v>
      </c>
      <c r="J53" s="14">
        <v>0</v>
      </c>
      <c r="K53" s="14">
        <v>0</v>
      </c>
      <c r="L53" s="14">
        <f t="shared" si="3"/>
        <v>967.33333333333337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.75" x14ac:dyDescent="0.25">
      <c r="A54" s="16">
        <f t="shared" si="4"/>
        <v>53</v>
      </c>
      <c r="B54" s="16" t="s">
        <v>135</v>
      </c>
      <c r="C54" s="16" t="s">
        <v>40</v>
      </c>
      <c r="D54" s="16" t="s">
        <v>136</v>
      </c>
      <c r="E54" s="17">
        <v>5</v>
      </c>
      <c r="F54" s="14">
        <v>1312</v>
      </c>
      <c r="G54" s="14">
        <f t="shared" si="0"/>
        <v>15744</v>
      </c>
      <c r="H54" s="14">
        <f t="shared" si="1"/>
        <v>874.66666666666663</v>
      </c>
      <c r="I54" s="14">
        <f t="shared" si="2"/>
        <v>300</v>
      </c>
      <c r="J54" s="14">
        <v>0</v>
      </c>
      <c r="K54" s="14">
        <v>0</v>
      </c>
      <c r="L54" s="14">
        <f t="shared" si="3"/>
        <v>1174.6666666666665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.75" x14ac:dyDescent="0.25">
      <c r="A55" s="16">
        <f t="shared" si="4"/>
        <v>54</v>
      </c>
      <c r="B55" s="16" t="s">
        <v>137</v>
      </c>
      <c r="C55" s="16" t="s">
        <v>40</v>
      </c>
      <c r="D55" s="16" t="s">
        <v>138</v>
      </c>
      <c r="E55" s="17">
        <v>19</v>
      </c>
      <c r="F55" s="14">
        <v>2100</v>
      </c>
      <c r="G55" s="14">
        <f t="shared" si="0"/>
        <v>25200</v>
      </c>
      <c r="H55" s="14">
        <f t="shared" si="1"/>
        <v>1400</v>
      </c>
      <c r="I55" s="14">
        <f t="shared" si="2"/>
        <v>300</v>
      </c>
      <c r="J55" s="14">
        <v>0</v>
      </c>
      <c r="K55" s="14">
        <v>900</v>
      </c>
      <c r="L55" s="14">
        <f t="shared" si="3"/>
        <v>2600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.75" x14ac:dyDescent="0.25">
      <c r="A56" s="16">
        <f t="shared" si="4"/>
        <v>55</v>
      </c>
      <c r="B56" s="16" t="s">
        <v>139</v>
      </c>
      <c r="C56" s="16" t="s">
        <v>40</v>
      </c>
      <c r="D56" s="16" t="s">
        <v>140</v>
      </c>
      <c r="E56" s="17">
        <v>6</v>
      </c>
      <c r="F56" s="14">
        <v>1612</v>
      </c>
      <c r="G56" s="14">
        <f t="shared" si="0"/>
        <v>19344</v>
      </c>
      <c r="H56" s="14">
        <f t="shared" si="1"/>
        <v>1074.6666666666667</v>
      </c>
      <c r="I56" s="14">
        <f t="shared" si="2"/>
        <v>300</v>
      </c>
      <c r="J56" s="14">
        <v>0</v>
      </c>
      <c r="K56" s="14">
        <v>0</v>
      </c>
      <c r="L56" s="14">
        <f t="shared" si="3"/>
        <v>1374.6666666666667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.75" x14ac:dyDescent="0.25">
      <c r="A57" s="16">
        <f t="shared" si="4"/>
        <v>56</v>
      </c>
      <c r="B57" s="16" t="s">
        <v>141</v>
      </c>
      <c r="C57" s="16" t="s">
        <v>40</v>
      </c>
      <c r="D57" s="16" t="s">
        <v>142</v>
      </c>
      <c r="E57" s="17">
        <v>15</v>
      </c>
      <c r="F57" s="14">
        <v>1761</v>
      </c>
      <c r="G57" s="14">
        <f t="shared" si="0"/>
        <v>21132</v>
      </c>
      <c r="H57" s="14">
        <f t="shared" si="1"/>
        <v>1174</v>
      </c>
      <c r="I57" s="14">
        <f t="shared" si="2"/>
        <v>300</v>
      </c>
      <c r="J57" s="14">
        <v>0</v>
      </c>
      <c r="K57" s="14">
        <v>0</v>
      </c>
      <c r="L57" s="14">
        <f t="shared" si="3"/>
        <v>1474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.75" x14ac:dyDescent="0.25">
      <c r="A58" s="16">
        <f t="shared" si="4"/>
        <v>57</v>
      </c>
      <c r="B58" s="16" t="s">
        <v>143</v>
      </c>
      <c r="C58" s="16" t="s">
        <v>40</v>
      </c>
      <c r="D58" s="16" t="s">
        <v>144</v>
      </c>
      <c r="E58" s="17">
        <v>15</v>
      </c>
      <c r="F58" s="14">
        <v>1761</v>
      </c>
      <c r="G58" s="14">
        <f t="shared" si="0"/>
        <v>21132</v>
      </c>
      <c r="H58" s="14">
        <f t="shared" si="1"/>
        <v>1174</v>
      </c>
      <c r="I58" s="14">
        <f t="shared" si="2"/>
        <v>300</v>
      </c>
      <c r="J58" s="14">
        <v>0</v>
      </c>
      <c r="K58" s="14">
        <v>0</v>
      </c>
      <c r="L58" s="14">
        <f t="shared" si="3"/>
        <v>1474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.75" x14ac:dyDescent="0.25">
      <c r="A59" s="16">
        <f t="shared" si="4"/>
        <v>58</v>
      </c>
      <c r="B59" s="16" t="s">
        <v>61</v>
      </c>
      <c r="C59" s="16" t="s">
        <v>40</v>
      </c>
      <c r="D59" s="16" t="s">
        <v>117</v>
      </c>
      <c r="E59" s="17">
        <v>9</v>
      </c>
      <c r="F59" s="14">
        <v>1001</v>
      </c>
      <c r="G59" s="14">
        <f t="shared" si="0"/>
        <v>12012</v>
      </c>
      <c r="H59" s="14">
        <f t="shared" si="1"/>
        <v>667.33333333333337</v>
      </c>
      <c r="I59" s="14">
        <f t="shared" si="2"/>
        <v>300</v>
      </c>
      <c r="J59" s="14">
        <v>0</v>
      </c>
      <c r="K59" s="14">
        <v>0</v>
      </c>
      <c r="L59" s="14">
        <f t="shared" si="3"/>
        <v>967.33333333333337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.75" x14ac:dyDescent="0.25">
      <c r="A60" s="16">
        <f t="shared" si="4"/>
        <v>59</v>
      </c>
      <c r="B60" s="16" t="s">
        <v>145</v>
      </c>
      <c r="C60" s="16" t="s">
        <v>40</v>
      </c>
      <c r="D60" s="16" t="s">
        <v>146</v>
      </c>
      <c r="E60" s="17">
        <v>21</v>
      </c>
      <c r="F60" s="14">
        <v>2100</v>
      </c>
      <c r="G60" s="14">
        <f t="shared" si="0"/>
        <v>25200</v>
      </c>
      <c r="H60" s="14">
        <f t="shared" si="1"/>
        <v>1400</v>
      </c>
      <c r="I60" s="14">
        <f t="shared" si="2"/>
        <v>300</v>
      </c>
      <c r="J60" s="14">
        <v>0</v>
      </c>
      <c r="K60" s="14">
        <v>0</v>
      </c>
      <c r="L60" s="14">
        <f t="shared" si="3"/>
        <v>1700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.75" x14ac:dyDescent="0.25">
      <c r="A61" s="16">
        <f t="shared" si="4"/>
        <v>60</v>
      </c>
      <c r="B61" s="16" t="s">
        <v>147</v>
      </c>
      <c r="C61" s="16" t="s">
        <v>40</v>
      </c>
      <c r="D61" s="16" t="s">
        <v>148</v>
      </c>
      <c r="E61" s="17">
        <v>8</v>
      </c>
      <c r="F61" s="14">
        <v>1001</v>
      </c>
      <c r="G61" s="14">
        <f t="shared" si="0"/>
        <v>12012</v>
      </c>
      <c r="H61" s="14">
        <f t="shared" si="1"/>
        <v>667.33333333333337</v>
      </c>
      <c r="I61" s="14">
        <f t="shared" si="2"/>
        <v>300</v>
      </c>
      <c r="J61" s="14">
        <v>0</v>
      </c>
      <c r="K61" s="14">
        <v>0</v>
      </c>
      <c r="L61" s="14">
        <f t="shared" si="3"/>
        <v>967.33333333333337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.75" x14ac:dyDescent="0.25">
      <c r="A62" s="16">
        <f t="shared" si="4"/>
        <v>61</v>
      </c>
      <c r="B62" s="16" t="s">
        <v>91</v>
      </c>
      <c r="C62" s="16" t="s">
        <v>40</v>
      </c>
      <c r="D62" s="16" t="s">
        <v>149</v>
      </c>
      <c r="E62" s="17">
        <v>6</v>
      </c>
      <c r="F62" s="14">
        <v>1186</v>
      </c>
      <c r="G62" s="14">
        <f t="shared" si="0"/>
        <v>14232</v>
      </c>
      <c r="H62" s="14">
        <f t="shared" si="1"/>
        <v>790.66666666666663</v>
      </c>
      <c r="I62" s="14">
        <f t="shared" si="2"/>
        <v>300</v>
      </c>
      <c r="J62" s="14">
        <v>0</v>
      </c>
      <c r="K62" s="14">
        <v>0</v>
      </c>
      <c r="L62" s="14">
        <f t="shared" si="3"/>
        <v>1090.6666666666665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.75" x14ac:dyDescent="0.25">
      <c r="A63" s="16">
        <f t="shared" si="4"/>
        <v>62</v>
      </c>
      <c r="B63" s="16" t="s">
        <v>150</v>
      </c>
      <c r="C63" s="16" t="s">
        <v>40</v>
      </c>
      <c r="D63" s="16" t="s">
        <v>151</v>
      </c>
      <c r="E63" s="17">
        <v>15</v>
      </c>
      <c r="F63" s="14">
        <v>1612</v>
      </c>
      <c r="G63" s="14">
        <f t="shared" si="0"/>
        <v>19344</v>
      </c>
      <c r="H63" s="14">
        <f t="shared" si="1"/>
        <v>1074.6666666666667</v>
      </c>
      <c r="I63" s="14">
        <f t="shared" si="2"/>
        <v>300</v>
      </c>
      <c r="J63" s="14">
        <v>0</v>
      </c>
      <c r="K63" s="14">
        <v>0</v>
      </c>
      <c r="L63" s="14">
        <f t="shared" si="3"/>
        <v>1374.6666666666667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.75" x14ac:dyDescent="0.25">
      <c r="A64" s="16">
        <f t="shared" si="4"/>
        <v>63</v>
      </c>
      <c r="B64" s="16" t="s">
        <v>108</v>
      </c>
      <c r="C64" s="16" t="s">
        <v>40</v>
      </c>
      <c r="D64" s="16" t="s">
        <v>152</v>
      </c>
      <c r="E64" s="17">
        <v>11</v>
      </c>
      <c r="F64" s="14">
        <v>1312</v>
      </c>
      <c r="G64" s="14">
        <f t="shared" si="0"/>
        <v>15744</v>
      </c>
      <c r="H64" s="14">
        <f t="shared" si="1"/>
        <v>874.66666666666663</v>
      </c>
      <c r="I64" s="14">
        <f t="shared" si="2"/>
        <v>300</v>
      </c>
      <c r="J64" s="14">
        <v>0</v>
      </c>
      <c r="K64" s="14">
        <v>0</v>
      </c>
      <c r="L64" s="14">
        <f t="shared" si="3"/>
        <v>1174.6666666666665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.75" x14ac:dyDescent="0.25">
      <c r="A65" s="16">
        <f t="shared" si="4"/>
        <v>64</v>
      </c>
      <c r="B65" s="16" t="s">
        <v>153</v>
      </c>
      <c r="C65" s="16" t="s">
        <v>40</v>
      </c>
      <c r="D65" s="16" t="s">
        <v>154</v>
      </c>
      <c r="E65" s="17">
        <v>14</v>
      </c>
      <c r="F65" s="14">
        <v>1612</v>
      </c>
      <c r="G65" s="14">
        <f t="shared" si="0"/>
        <v>19344</v>
      </c>
      <c r="H65" s="14">
        <f t="shared" si="1"/>
        <v>1074.6666666666667</v>
      </c>
      <c r="I65" s="14">
        <f t="shared" si="2"/>
        <v>300</v>
      </c>
      <c r="J65" s="14">
        <v>0</v>
      </c>
      <c r="K65" s="14">
        <v>0</v>
      </c>
      <c r="L65" s="14">
        <f t="shared" si="3"/>
        <v>1374.6666666666667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.75" x14ac:dyDescent="0.25">
      <c r="A66" s="16">
        <f t="shared" si="4"/>
        <v>65</v>
      </c>
      <c r="B66" s="16" t="s">
        <v>126</v>
      </c>
      <c r="C66" s="16" t="s">
        <v>40</v>
      </c>
      <c r="D66" s="16" t="s">
        <v>155</v>
      </c>
      <c r="E66" s="17">
        <v>4</v>
      </c>
      <c r="F66" s="14">
        <v>722</v>
      </c>
      <c r="G66" s="14">
        <f t="shared" si="0"/>
        <v>8664</v>
      </c>
      <c r="H66" s="14">
        <f t="shared" si="1"/>
        <v>481.33333333333331</v>
      </c>
      <c r="I66" s="14">
        <f t="shared" si="2"/>
        <v>300</v>
      </c>
      <c r="J66" s="14">
        <v>0</v>
      </c>
      <c r="K66" s="14">
        <v>0</v>
      </c>
      <c r="L66" s="14">
        <f t="shared" si="3"/>
        <v>781.33333333333326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.75" x14ac:dyDescent="0.25">
      <c r="A67" s="16">
        <f t="shared" si="4"/>
        <v>66</v>
      </c>
      <c r="B67" s="16" t="s">
        <v>66</v>
      </c>
      <c r="C67" s="16" t="s">
        <v>40</v>
      </c>
      <c r="D67" s="16" t="s">
        <v>156</v>
      </c>
      <c r="E67" s="17">
        <v>5</v>
      </c>
      <c r="F67" s="14">
        <v>258.33</v>
      </c>
      <c r="G67" s="14">
        <f t="shared" ref="G67:G87" si="5">+F67*12</f>
        <v>3099.96</v>
      </c>
      <c r="H67" s="14">
        <f t="shared" ref="H67:H87" si="6">+F67/12*8</f>
        <v>172.22</v>
      </c>
      <c r="I67" s="14">
        <f t="shared" ref="I67:I87" si="7">(450/12)*8</f>
        <v>300</v>
      </c>
      <c r="J67" s="14">
        <v>0</v>
      </c>
      <c r="K67" s="14">
        <v>0</v>
      </c>
      <c r="L67" s="14">
        <f t="shared" ref="L67:L87" si="8">SUM(H67:K67)</f>
        <v>472.22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.75" x14ac:dyDescent="0.25">
      <c r="A68" s="16">
        <f t="shared" ref="A68:A87" si="9">+A67+1</f>
        <v>67</v>
      </c>
      <c r="B68" s="16" t="s">
        <v>157</v>
      </c>
      <c r="C68" s="16" t="s">
        <v>40</v>
      </c>
      <c r="D68" s="16" t="s">
        <v>158</v>
      </c>
      <c r="E68" s="17">
        <v>16</v>
      </c>
      <c r="F68" s="14">
        <v>1800</v>
      </c>
      <c r="G68" s="14">
        <f t="shared" si="5"/>
        <v>21600</v>
      </c>
      <c r="H68" s="14">
        <f t="shared" si="6"/>
        <v>1200</v>
      </c>
      <c r="I68" s="14">
        <f t="shared" si="7"/>
        <v>300</v>
      </c>
      <c r="J68" s="14">
        <v>0</v>
      </c>
      <c r="K68" s="14">
        <v>0</v>
      </c>
      <c r="L68" s="14">
        <f t="shared" si="8"/>
        <v>1500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.75" x14ac:dyDescent="0.25">
      <c r="A69" s="16">
        <f t="shared" si="9"/>
        <v>68</v>
      </c>
      <c r="B69" s="16" t="s">
        <v>159</v>
      </c>
      <c r="C69" s="16" t="s">
        <v>40</v>
      </c>
      <c r="D69" s="16" t="s">
        <v>160</v>
      </c>
      <c r="E69" s="17">
        <v>15</v>
      </c>
      <c r="F69" s="14">
        <v>1612</v>
      </c>
      <c r="G69" s="14">
        <f t="shared" si="5"/>
        <v>19344</v>
      </c>
      <c r="H69" s="14">
        <f t="shared" si="6"/>
        <v>1074.6666666666667</v>
      </c>
      <c r="I69" s="14">
        <f t="shared" si="7"/>
        <v>300</v>
      </c>
      <c r="J69" s="14">
        <v>0</v>
      </c>
      <c r="K69" s="14">
        <v>0</v>
      </c>
      <c r="L69" s="14">
        <f t="shared" si="8"/>
        <v>1374.6666666666667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.75" x14ac:dyDescent="0.25">
      <c r="A70" s="16">
        <f t="shared" si="9"/>
        <v>69</v>
      </c>
      <c r="B70" s="16" t="s">
        <v>161</v>
      </c>
      <c r="C70" s="16" t="s">
        <v>40</v>
      </c>
      <c r="D70" s="16" t="s">
        <v>162</v>
      </c>
      <c r="E70" s="17" t="s">
        <v>163</v>
      </c>
      <c r="F70" s="14">
        <v>3700</v>
      </c>
      <c r="G70" s="14">
        <f t="shared" si="5"/>
        <v>44400</v>
      </c>
      <c r="H70" s="14">
        <f t="shared" si="6"/>
        <v>2466.6666666666665</v>
      </c>
      <c r="I70" s="14">
        <f t="shared" si="7"/>
        <v>300</v>
      </c>
      <c r="J70" s="14">
        <v>0</v>
      </c>
      <c r="K70" s="14">
        <v>0</v>
      </c>
      <c r="L70" s="14">
        <f t="shared" si="8"/>
        <v>2766.6666666666665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.75" x14ac:dyDescent="0.25">
      <c r="A71" s="16">
        <f t="shared" si="9"/>
        <v>70</v>
      </c>
      <c r="B71" s="16" t="s">
        <v>164</v>
      </c>
      <c r="C71" s="16" t="s">
        <v>40</v>
      </c>
      <c r="D71" s="16" t="s">
        <v>165</v>
      </c>
      <c r="E71" s="17">
        <v>6</v>
      </c>
      <c r="F71" s="14">
        <v>1612</v>
      </c>
      <c r="G71" s="14">
        <f t="shared" si="5"/>
        <v>19344</v>
      </c>
      <c r="H71" s="14">
        <f t="shared" si="6"/>
        <v>1074.6666666666667</v>
      </c>
      <c r="I71" s="14">
        <f t="shared" si="7"/>
        <v>300</v>
      </c>
      <c r="J71" s="14">
        <v>0</v>
      </c>
      <c r="K71" s="14">
        <v>0</v>
      </c>
      <c r="L71" s="14">
        <f t="shared" si="8"/>
        <v>1374.6666666666667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.75" x14ac:dyDescent="0.25">
      <c r="A72" s="16">
        <f t="shared" si="9"/>
        <v>71</v>
      </c>
      <c r="B72" s="16" t="s">
        <v>57</v>
      </c>
      <c r="C72" s="16" t="s">
        <v>40</v>
      </c>
      <c r="D72" s="16" t="s">
        <v>166</v>
      </c>
      <c r="E72" s="17">
        <v>13</v>
      </c>
      <c r="F72" s="14">
        <v>1412</v>
      </c>
      <c r="G72" s="14">
        <f t="shared" si="5"/>
        <v>16944</v>
      </c>
      <c r="H72" s="14">
        <f t="shared" si="6"/>
        <v>941.33333333333337</v>
      </c>
      <c r="I72" s="14">
        <f t="shared" si="7"/>
        <v>300</v>
      </c>
      <c r="J72" s="14">
        <v>0</v>
      </c>
      <c r="K72" s="14">
        <v>0</v>
      </c>
      <c r="L72" s="14">
        <f t="shared" si="8"/>
        <v>1241.3333333333335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.75" x14ac:dyDescent="0.25">
      <c r="A73" s="16">
        <f t="shared" si="9"/>
        <v>72</v>
      </c>
      <c r="B73" s="16" t="s">
        <v>167</v>
      </c>
      <c r="C73" s="16" t="s">
        <v>40</v>
      </c>
      <c r="D73" s="16" t="s">
        <v>168</v>
      </c>
      <c r="E73" s="17" t="s">
        <v>85</v>
      </c>
      <c r="F73" s="14">
        <v>2500</v>
      </c>
      <c r="G73" s="14">
        <f t="shared" si="5"/>
        <v>30000</v>
      </c>
      <c r="H73" s="14">
        <f t="shared" si="6"/>
        <v>1666.6666666666667</v>
      </c>
      <c r="I73" s="14">
        <f t="shared" si="7"/>
        <v>300</v>
      </c>
      <c r="J73" s="14">
        <v>0</v>
      </c>
      <c r="K73" s="14">
        <v>0</v>
      </c>
      <c r="L73" s="14">
        <f t="shared" si="8"/>
        <v>1966.6666666666667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.75" x14ac:dyDescent="0.25">
      <c r="A74" s="16">
        <f t="shared" si="9"/>
        <v>73</v>
      </c>
      <c r="B74" s="16" t="s">
        <v>150</v>
      </c>
      <c r="C74" s="16" t="s">
        <v>40</v>
      </c>
      <c r="D74" s="16" t="s">
        <v>169</v>
      </c>
      <c r="E74" s="17">
        <v>15</v>
      </c>
      <c r="F74" s="14">
        <v>1612</v>
      </c>
      <c r="G74" s="14">
        <f t="shared" si="5"/>
        <v>19344</v>
      </c>
      <c r="H74" s="14">
        <f t="shared" si="6"/>
        <v>1074.6666666666667</v>
      </c>
      <c r="I74" s="14">
        <f t="shared" si="7"/>
        <v>300</v>
      </c>
      <c r="J74" s="14">
        <v>0</v>
      </c>
      <c r="K74" s="14">
        <v>0</v>
      </c>
      <c r="L74" s="14">
        <f t="shared" si="8"/>
        <v>1374.6666666666667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.75" x14ac:dyDescent="0.25">
      <c r="A75" s="16">
        <f t="shared" si="9"/>
        <v>74</v>
      </c>
      <c r="B75" s="16" t="s">
        <v>115</v>
      </c>
      <c r="C75" s="16" t="s">
        <v>40</v>
      </c>
      <c r="D75" s="16" t="s">
        <v>170</v>
      </c>
      <c r="E75" s="17">
        <v>15</v>
      </c>
      <c r="F75" s="14">
        <v>833</v>
      </c>
      <c r="G75" s="14">
        <f t="shared" si="5"/>
        <v>9996</v>
      </c>
      <c r="H75" s="14">
        <f t="shared" si="6"/>
        <v>555.33333333333337</v>
      </c>
      <c r="I75" s="14">
        <f t="shared" si="7"/>
        <v>300</v>
      </c>
      <c r="J75" s="14">
        <v>0</v>
      </c>
      <c r="K75" s="14">
        <v>0</v>
      </c>
      <c r="L75" s="14">
        <f t="shared" si="8"/>
        <v>855.33333333333337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.75" x14ac:dyDescent="0.25">
      <c r="A76" s="16">
        <f t="shared" si="9"/>
        <v>75</v>
      </c>
      <c r="B76" s="16" t="s">
        <v>171</v>
      </c>
      <c r="C76" s="16" t="s">
        <v>40</v>
      </c>
      <c r="D76" s="16" t="s">
        <v>172</v>
      </c>
      <c r="E76" s="17">
        <v>14</v>
      </c>
      <c r="F76" s="14">
        <v>1612</v>
      </c>
      <c r="G76" s="14">
        <f t="shared" si="5"/>
        <v>19344</v>
      </c>
      <c r="H76" s="14">
        <f t="shared" si="6"/>
        <v>1074.6666666666667</v>
      </c>
      <c r="I76" s="14">
        <f t="shared" si="7"/>
        <v>300</v>
      </c>
      <c r="J76" s="14">
        <v>0</v>
      </c>
      <c r="K76" s="14">
        <v>0</v>
      </c>
      <c r="L76" s="14">
        <f t="shared" si="8"/>
        <v>1374.6666666666667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.75" x14ac:dyDescent="0.25">
      <c r="A77" s="16">
        <f t="shared" si="9"/>
        <v>76</v>
      </c>
      <c r="B77" s="16" t="s">
        <v>173</v>
      </c>
      <c r="C77" s="16" t="s">
        <v>40</v>
      </c>
      <c r="D77" s="16" t="s">
        <v>174</v>
      </c>
      <c r="E77" s="17">
        <v>7</v>
      </c>
      <c r="F77" s="14">
        <v>917</v>
      </c>
      <c r="G77" s="14">
        <f t="shared" si="5"/>
        <v>11004</v>
      </c>
      <c r="H77" s="14">
        <f t="shared" si="6"/>
        <v>611.33333333333337</v>
      </c>
      <c r="I77" s="14">
        <f t="shared" si="7"/>
        <v>300</v>
      </c>
      <c r="J77" s="14">
        <v>0</v>
      </c>
      <c r="K77" s="14">
        <v>0</v>
      </c>
      <c r="L77" s="14">
        <f t="shared" si="8"/>
        <v>911.33333333333337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.75" x14ac:dyDescent="0.25">
      <c r="A78" s="16">
        <f t="shared" si="9"/>
        <v>77</v>
      </c>
      <c r="B78" s="16" t="s">
        <v>66</v>
      </c>
      <c r="C78" s="16" t="s">
        <v>40</v>
      </c>
      <c r="D78" s="16" t="s">
        <v>175</v>
      </c>
      <c r="E78" s="17">
        <v>5</v>
      </c>
      <c r="F78" s="14">
        <v>775</v>
      </c>
      <c r="G78" s="14">
        <f t="shared" si="5"/>
        <v>9300</v>
      </c>
      <c r="H78" s="14">
        <f t="shared" si="6"/>
        <v>516.66666666666663</v>
      </c>
      <c r="I78" s="14">
        <f t="shared" si="7"/>
        <v>300</v>
      </c>
      <c r="J78" s="14">
        <v>0</v>
      </c>
      <c r="K78" s="14">
        <v>0</v>
      </c>
      <c r="L78" s="14">
        <f t="shared" si="8"/>
        <v>816.66666666666663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.75" x14ac:dyDescent="0.25">
      <c r="A79" s="16">
        <f t="shared" si="9"/>
        <v>78</v>
      </c>
      <c r="B79" s="16" t="s">
        <v>115</v>
      </c>
      <c r="C79" s="16" t="s">
        <v>40</v>
      </c>
      <c r="D79" s="16" t="s">
        <v>176</v>
      </c>
      <c r="E79" s="17">
        <v>6</v>
      </c>
      <c r="F79" s="14">
        <v>833</v>
      </c>
      <c r="G79" s="14">
        <f t="shared" si="5"/>
        <v>9996</v>
      </c>
      <c r="H79" s="14">
        <f t="shared" si="6"/>
        <v>555.33333333333337</v>
      </c>
      <c r="I79" s="14">
        <f t="shared" si="7"/>
        <v>300</v>
      </c>
      <c r="J79" s="14">
        <v>0</v>
      </c>
      <c r="K79" s="14">
        <v>0</v>
      </c>
      <c r="L79" s="14">
        <f t="shared" si="8"/>
        <v>855.33333333333337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.75" x14ac:dyDescent="0.25">
      <c r="A80" s="16">
        <f t="shared" si="9"/>
        <v>79</v>
      </c>
      <c r="B80" s="16" t="s">
        <v>131</v>
      </c>
      <c r="C80" s="16" t="s">
        <v>40</v>
      </c>
      <c r="D80" s="16" t="s">
        <v>177</v>
      </c>
      <c r="E80" s="17">
        <v>7</v>
      </c>
      <c r="F80" s="14">
        <v>917</v>
      </c>
      <c r="G80" s="14">
        <f t="shared" si="5"/>
        <v>11004</v>
      </c>
      <c r="H80" s="14">
        <f t="shared" si="6"/>
        <v>611.33333333333337</v>
      </c>
      <c r="I80" s="14">
        <f t="shared" si="7"/>
        <v>300</v>
      </c>
      <c r="J80" s="14">
        <v>0</v>
      </c>
      <c r="K80" s="14">
        <v>0</v>
      </c>
      <c r="L80" s="14">
        <f t="shared" si="8"/>
        <v>911.33333333333337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4" ht="15.75" x14ac:dyDescent="0.25">
      <c r="A81" s="16">
        <f t="shared" si="9"/>
        <v>80</v>
      </c>
      <c r="B81" s="16" t="s">
        <v>178</v>
      </c>
      <c r="C81" s="16" t="s">
        <v>40</v>
      </c>
      <c r="D81" s="16" t="s">
        <v>179</v>
      </c>
      <c r="E81" s="17">
        <v>5</v>
      </c>
      <c r="F81" s="14">
        <v>1312</v>
      </c>
      <c r="G81" s="14">
        <f t="shared" si="5"/>
        <v>15744</v>
      </c>
      <c r="H81" s="14">
        <f t="shared" si="6"/>
        <v>874.66666666666663</v>
      </c>
      <c r="I81" s="14">
        <f t="shared" si="7"/>
        <v>300</v>
      </c>
      <c r="J81" s="14">
        <v>0</v>
      </c>
      <c r="K81" s="14">
        <v>0</v>
      </c>
      <c r="L81" s="14">
        <f t="shared" si="8"/>
        <v>1174.6666666666665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4" ht="15.75" x14ac:dyDescent="0.25">
      <c r="A82" s="16">
        <f t="shared" si="9"/>
        <v>81</v>
      </c>
      <c r="B82" s="16" t="s">
        <v>180</v>
      </c>
      <c r="C82" s="16" t="s">
        <v>40</v>
      </c>
      <c r="D82" s="16" t="s">
        <v>181</v>
      </c>
      <c r="E82" s="17">
        <v>15</v>
      </c>
      <c r="F82" s="14">
        <v>1612</v>
      </c>
      <c r="G82" s="14">
        <f t="shared" si="5"/>
        <v>19344</v>
      </c>
      <c r="H82" s="14">
        <f t="shared" si="6"/>
        <v>1074.6666666666667</v>
      </c>
      <c r="I82" s="14">
        <f t="shared" si="7"/>
        <v>300</v>
      </c>
      <c r="J82" s="14">
        <v>0</v>
      </c>
      <c r="K82" s="14">
        <v>0</v>
      </c>
      <c r="L82" s="14">
        <f t="shared" si="8"/>
        <v>1374.6666666666667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4" ht="15.75" x14ac:dyDescent="0.25">
      <c r="A83" s="16">
        <f t="shared" si="9"/>
        <v>82</v>
      </c>
      <c r="B83" s="16" t="s">
        <v>76</v>
      </c>
      <c r="C83" s="16" t="s">
        <v>64</v>
      </c>
      <c r="D83" s="16" t="s">
        <v>182</v>
      </c>
      <c r="E83" s="17">
        <v>4</v>
      </c>
      <c r="F83" s="14">
        <v>722</v>
      </c>
      <c r="G83" s="14">
        <f t="shared" si="5"/>
        <v>8664</v>
      </c>
      <c r="H83" s="14">
        <f t="shared" si="6"/>
        <v>481.33333333333331</v>
      </c>
      <c r="I83" s="14">
        <f t="shared" si="7"/>
        <v>300</v>
      </c>
      <c r="J83" s="14">
        <v>282.45999999999998</v>
      </c>
      <c r="K83" s="14">
        <v>0</v>
      </c>
      <c r="L83" s="14">
        <f t="shared" si="8"/>
        <v>1063.7933333333333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4" ht="15.75" x14ac:dyDescent="0.25">
      <c r="A84" s="16">
        <f t="shared" si="9"/>
        <v>83</v>
      </c>
      <c r="B84" s="16" t="s">
        <v>183</v>
      </c>
      <c r="C84" s="16" t="s">
        <v>40</v>
      </c>
      <c r="D84" s="16" t="s">
        <v>184</v>
      </c>
      <c r="E84" s="17">
        <v>19</v>
      </c>
      <c r="F84" s="14">
        <v>2134</v>
      </c>
      <c r="G84" s="14">
        <f t="shared" si="5"/>
        <v>25608</v>
      </c>
      <c r="H84" s="14">
        <f t="shared" si="6"/>
        <v>1422.6666666666667</v>
      </c>
      <c r="I84" s="14">
        <f t="shared" si="7"/>
        <v>300</v>
      </c>
      <c r="J84" s="14">
        <v>0</v>
      </c>
      <c r="K84" s="14">
        <v>0</v>
      </c>
      <c r="L84" s="14">
        <f t="shared" si="8"/>
        <v>1722.6666666666667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4" ht="15.75" x14ac:dyDescent="0.25">
      <c r="A85" s="16">
        <f t="shared" si="9"/>
        <v>84</v>
      </c>
      <c r="B85" s="16" t="s">
        <v>76</v>
      </c>
      <c r="C85" s="16" t="s">
        <v>64</v>
      </c>
      <c r="D85" s="16" t="s">
        <v>185</v>
      </c>
      <c r="E85" s="17">
        <v>4</v>
      </c>
      <c r="F85" s="14">
        <v>722</v>
      </c>
      <c r="G85" s="14">
        <f t="shared" si="5"/>
        <v>8664</v>
      </c>
      <c r="H85" s="14">
        <f t="shared" si="6"/>
        <v>481.33333333333331</v>
      </c>
      <c r="I85" s="14">
        <f t="shared" si="7"/>
        <v>300</v>
      </c>
      <c r="J85" s="14">
        <v>225.7</v>
      </c>
      <c r="K85" s="14">
        <v>0</v>
      </c>
      <c r="L85" s="14">
        <f t="shared" si="8"/>
        <v>1007.0333333333333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4" ht="15.75" x14ac:dyDescent="0.25">
      <c r="A86" s="16">
        <f t="shared" si="9"/>
        <v>85</v>
      </c>
      <c r="B86" s="16" t="s">
        <v>66</v>
      </c>
      <c r="C86" s="16" t="s">
        <v>40</v>
      </c>
      <c r="D86" s="16" t="s">
        <v>186</v>
      </c>
      <c r="E86" s="17">
        <v>5</v>
      </c>
      <c r="F86" s="14">
        <v>775</v>
      </c>
      <c r="G86" s="14">
        <f t="shared" si="5"/>
        <v>9300</v>
      </c>
      <c r="H86" s="14">
        <f t="shared" si="6"/>
        <v>516.66666666666663</v>
      </c>
      <c r="I86" s="14">
        <f t="shared" si="7"/>
        <v>300</v>
      </c>
      <c r="J86" s="14">
        <v>0</v>
      </c>
      <c r="K86" s="14">
        <v>0</v>
      </c>
      <c r="L86" s="14">
        <f t="shared" si="8"/>
        <v>816.66666666666663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4" ht="15.75" x14ac:dyDescent="0.25">
      <c r="A87" s="16">
        <f t="shared" si="9"/>
        <v>86</v>
      </c>
      <c r="B87" s="16" t="s">
        <v>187</v>
      </c>
      <c r="C87" s="16" t="s">
        <v>40</v>
      </c>
      <c r="D87" s="16" t="s">
        <v>170</v>
      </c>
      <c r="E87" s="17">
        <v>15</v>
      </c>
      <c r="F87" s="14">
        <v>1612</v>
      </c>
      <c r="G87" s="14">
        <f t="shared" si="5"/>
        <v>19344</v>
      </c>
      <c r="H87" s="14">
        <f t="shared" si="6"/>
        <v>1074.6666666666667</v>
      </c>
      <c r="I87" s="14">
        <f t="shared" si="7"/>
        <v>300</v>
      </c>
      <c r="J87" s="14">
        <v>0</v>
      </c>
      <c r="K87" s="14">
        <v>0</v>
      </c>
      <c r="L87" s="14">
        <f t="shared" si="8"/>
        <v>1374.6666666666667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4" ht="15.75" customHeight="1" x14ac:dyDescent="0.25">
      <c r="A88" s="9"/>
      <c r="B88" s="9"/>
      <c r="C88" s="9"/>
      <c r="D88" s="9"/>
      <c r="E88" s="9"/>
      <c r="F88" s="13"/>
      <c r="G88" s="13"/>
      <c r="H88" s="13"/>
      <c r="I88" s="13"/>
      <c r="J88" s="13"/>
      <c r="K88" s="13"/>
      <c r="L88" s="13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 x14ac:dyDescent="0.25">
      <c r="A89" s="9"/>
      <c r="B89" s="9"/>
      <c r="C89" s="9"/>
      <c r="D89" s="9"/>
      <c r="E89" s="9"/>
      <c r="F89" s="13"/>
      <c r="G89" s="13"/>
      <c r="H89" s="13"/>
      <c r="I89" s="13"/>
      <c r="J89" s="13"/>
      <c r="K89" s="13"/>
      <c r="L89" s="13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 x14ac:dyDescent="0.25">
      <c r="A90" s="9"/>
      <c r="B90" s="9"/>
      <c r="C90" s="9"/>
      <c r="D90" s="9"/>
      <c r="E90" s="9"/>
      <c r="F90" s="13"/>
      <c r="G90" s="13"/>
      <c r="H90" s="13"/>
      <c r="I90" s="13"/>
      <c r="J90" s="13"/>
      <c r="K90" s="13"/>
      <c r="L90" s="13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 x14ac:dyDescent="0.25">
      <c r="A91" s="9"/>
      <c r="B91" s="9"/>
      <c r="C91" s="9"/>
      <c r="D91" s="9"/>
      <c r="E91" s="9"/>
      <c r="F91" s="13"/>
      <c r="G91" s="13"/>
      <c r="H91" s="13"/>
      <c r="I91" s="13"/>
      <c r="J91" s="13"/>
      <c r="K91" s="13"/>
      <c r="L91" s="13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 x14ac:dyDescent="0.25">
      <c r="A92" s="9"/>
      <c r="B92" s="9"/>
      <c r="C92" s="9"/>
      <c r="D92" s="9"/>
      <c r="E92" s="9"/>
      <c r="F92" s="13"/>
      <c r="G92" s="13"/>
      <c r="H92" s="13"/>
      <c r="I92" s="13"/>
      <c r="J92" s="13"/>
      <c r="K92" s="13"/>
      <c r="L92" s="1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 x14ac:dyDescent="0.25">
      <c r="A93" s="9"/>
      <c r="B93" s="9"/>
      <c r="C93" s="9"/>
      <c r="D93" s="9"/>
      <c r="E93" s="9"/>
      <c r="F93" s="13"/>
      <c r="G93" s="13"/>
      <c r="H93" s="13"/>
      <c r="I93" s="13"/>
      <c r="J93" s="13"/>
      <c r="K93" s="13"/>
      <c r="L93" s="13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 x14ac:dyDescent="0.25">
      <c r="A94" s="9"/>
      <c r="B94" s="9"/>
      <c r="C94" s="9"/>
      <c r="D94" s="9"/>
      <c r="E94" s="9"/>
      <c r="F94" s="13"/>
      <c r="G94" s="13"/>
      <c r="H94" s="13"/>
      <c r="I94" s="13"/>
      <c r="J94" s="13"/>
      <c r="K94" s="13"/>
      <c r="L94" s="13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 x14ac:dyDescent="0.25">
      <c r="A95" s="9"/>
      <c r="B95" s="9"/>
      <c r="C95" s="9"/>
      <c r="D95" s="9"/>
      <c r="E95" s="9"/>
      <c r="F95" s="13"/>
      <c r="G95" s="13"/>
      <c r="H95" s="13"/>
      <c r="I95" s="13"/>
      <c r="J95" s="13"/>
      <c r="K95" s="13"/>
      <c r="L95" s="13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 x14ac:dyDescent="0.25">
      <c r="A96" s="9"/>
      <c r="B96" s="9"/>
      <c r="C96" s="9"/>
      <c r="D96" s="9"/>
      <c r="E96" s="9"/>
      <c r="F96" s="13"/>
      <c r="G96" s="13"/>
      <c r="H96" s="13"/>
      <c r="I96" s="13"/>
      <c r="J96" s="13"/>
      <c r="K96" s="13"/>
      <c r="L96" s="13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 x14ac:dyDescent="0.25">
      <c r="A97" s="9"/>
      <c r="B97" s="9"/>
      <c r="C97" s="9"/>
      <c r="D97" s="9"/>
      <c r="E97" s="9"/>
      <c r="F97" s="13"/>
      <c r="G97" s="13"/>
      <c r="H97" s="13"/>
      <c r="I97" s="13"/>
      <c r="J97" s="13"/>
      <c r="K97" s="13"/>
      <c r="L97" s="13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 x14ac:dyDescent="0.25">
      <c r="A98" s="9"/>
      <c r="B98" s="9"/>
      <c r="C98" s="9"/>
      <c r="D98" s="9"/>
      <c r="E98" s="9"/>
      <c r="F98" s="13"/>
      <c r="G98" s="13"/>
      <c r="H98" s="13"/>
      <c r="I98" s="13"/>
      <c r="J98" s="13"/>
      <c r="K98" s="13"/>
      <c r="L98" s="13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75" customHeight="1" x14ac:dyDescent="0.25">
      <c r="A99" s="9"/>
      <c r="B99" s="9"/>
      <c r="C99" s="9"/>
      <c r="D99" s="9"/>
      <c r="E99" s="9"/>
      <c r="F99" s="13"/>
      <c r="G99" s="13"/>
      <c r="H99" s="13"/>
      <c r="I99" s="13"/>
      <c r="J99" s="13"/>
      <c r="K99" s="13"/>
      <c r="L99" s="13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 x14ac:dyDescent="0.25">
      <c r="A100" s="9"/>
      <c r="B100" s="9"/>
      <c r="C100" s="9"/>
      <c r="D100" s="9"/>
      <c r="E100" s="9"/>
      <c r="F100" s="13"/>
      <c r="G100" s="13"/>
      <c r="H100" s="13"/>
      <c r="I100" s="13"/>
      <c r="J100" s="13"/>
      <c r="K100" s="13"/>
      <c r="L100" s="13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5.7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5.7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5.7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5.7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5.7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5.7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5.7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5.7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5.7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5.7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5.7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5.7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5.7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5.7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A11" sqref="A11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19" t="s">
        <v>12</v>
      </c>
      <c r="B1" s="19"/>
      <c r="C1" s="19"/>
      <c r="D1" s="19"/>
      <c r="E1" s="19"/>
      <c r="F1" s="19"/>
      <c r="G1" s="20">
        <v>45169</v>
      </c>
      <c r="H1" s="20"/>
      <c r="I1" s="20"/>
      <c r="J1" s="20"/>
      <c r="K1" s="20"/>
      <c r="L1" s="20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19" t="s">
        <v>13</v>
      </c>
      <c r="B2" s="19"/>
      <c r="C2" s="19"/>
      <c r="D2" s="19"/>
      <c r="E2" s="19"/>
      <c r="F2" s="19"/>
      <c r="G2" s="21" t="s">
        <v>14</v>
      </c>
      <c r="H2" s="21"/>
      <c r="I2" s="21"/>
      <c r="J2" s="21"/>
      <c r="K2" s="21"/>
      <c r="L2" s="21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19" t="s">
        <v>15</v>
      </c>
      <c r="B3" s="19"/>
      <c r="C3" s="19"/>
      <c r="D3" s="19"/>
      <c r="E3" s="19"/>
      <c r="F3" s="19"/>
      <c r="G3" s="22" t="s">
        <v>188</v>
      </c>
      <c r="H3" s="23"/>
      <c r="I3" s="23"/>
      <c r="J3" s="23"/>
      <c r="K3" s="23"/>
      <c r="L3" s="23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19" t="s">
        <v>16</v>
      </c>
      <c r="B4" s="19"/>
      <c r="C4" s="19"/>
      <c r="D4" s="19"/>
      <c r="E4" s="19"/>
      <c r="F4" s="19"/>
      <c r="G4" s="22" t="s">
        <v>189</v>
      </c>
      <c r="H4" s="23"/>
      <c r="I4" s="23"/>
      <c r="J4" s="23"/>
      <c r="K4" s="23"/>
      <c r="L4" s="23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19" t="s">
        <v>17</v>
      </c>
      <c r="B5" s="19"/>
      <c r="C5" s="19"/>
      <c r="D5" s="19"/>
      <c r="E5" s="19"/>
      <c r="F5" s="19"/>
      <c r="G5" s="26" t="s">
        <v>190</v>
      </c>
      <c r="H5" s="27"/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19" t="s">
        <v>18</v>
      </c>
      <c r="B6" s="19"/>
      <c r="C6" s="19"/>
      <c r="D6" s="19"/>
      <c r="E6" s="19"/>
      <c r="F6" s="19"/>
      <c r="G6" s="28" t="s">
        <v>191</v>
      </c>
      <c r="H6" s="25"/>
      <c r="I6" s="25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24" t="s">
        <v>19</v>
      </c>
      <c r="B7" s="24"/>
      <c r="C7" s="24"/>
      <c r="D7" s="24"/>
      <c r="E7" s="24"/>
      <c r="F7" s="24"/>
      <c r="G7" s="25" t="s">
        <v>20</v>
      </c>
      <c r="H7" s="25"/>
      <c r="I7" s="25"/>
      <c r="J7" s="25"/>
      <c r="K7" s="25"/>
      <c r="L7" s="25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7:F7"/>
    <mergeCell ref="G7:L7"/>
    <mergeCell ref="A4:F4"/>
    <mergeCell ref="G4:L4"/>
    <mergeCell ref="A5:F5"/>
    <mergeCell ref="G5:L5"/>
    <mergeCell ref="A6:F6"/>
    <mergeCell ref="G6:L6"/>
    <mergeCell ref="A1:F1"/>
    <mergeCell ref="G1:L1"/>
    <mergeCell ref="A2:F2"/>
    <mergeCell ref="G2:L2"/>
    <mergeCell ref="A3:F3"/>
    <mergeCell ref="G3:L3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opLeftCell="A7"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Karla Arellano</cp:lastModifiedBy>
  <cp:lastPrinted>2023-09-18T15:06:50Z</cp:lastPrinted>
  <dcterms:created xsi:type="dcterms:W3CDTF">2011-04-19T14:26:13Z</dcterms:created>
  <dcterms:modified xsi:type="dcterms:W3CDTF">2023-09-18T16:16:36Z</dcterms:modified>
</cp:coreProperties>
</file>